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jittax-my.sharepoint.com/personal/accounting_jittax_com/Documents/Accounting Folder/Templates/Small Biz - Accting Templates/New Business Start Up/"/>
    </mc:Choice>
  </mc:AlternateContent>
  <xr:revisionPtr revIDLastSave="485" documentId="13_ncr:1_{66BE535D-3494-4BCD-91FA-3F140709C6B0}" xr6:coauthVersionLast="47" xr6:coauthVersionMax="47" xr10:uidLastSave="{B5783715-0AB4-48FB-9932-B70720E7C9B6}"/>
  <bookViews>
    <workbookView xWindow="19090" yWindow="-110" windowWidth="19420" windowHeight="10420" xr2:uid="{00000000-000D-0000-FFFF-FFFF00000000}"/>
  </bookViews>
  <sheets>
    <sheet name="StartupCosts" sheetId="1" r:id="rId1"/>
    <sheet name="Break Even" sheetId="2" r:id="rId2"/>
    <sheet name="©" sheetId="3" state="hidden" r:id="rId3"/>
    <sheet name="Payroll Cost" sheetId="4" r:id="rId4"/>
  </sheets>
  <definedNames>
    <definedName name="valuevx">StartupCosts!$B$4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eU2oqM1H8eWaeU0F3JlKegE6PPg=="/>
    </ext>
  </extLst>
</workbook>
</file>

<file path=xl/calcChain.xml><?xml version="1.0" encoding="utf-8"?>
<calcChain xmlns="http://schemas.openxmlformats.org/spreadsheetml/2006/main">
  <c r="E88" i="1" l="1"/>
  <c r="D88" i="1"/>
  <c r="D90" i="1" s="1"/>
  <c r="G26" i="4"/>
  <c r="G25" i="4"/>
  <c r="D14" i="4" s="1"/>
  <c r="G24" i="4"/>
  <c r="D15" i="4"/>
  <c r="A2" i="3"/>
  <c r="D49" i="2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3" i="2"/>
  <c r="F23" i="2" s="1"/>
  <c r="E22" i="2"/>
  <c r="F22" i="2" s="1"/>
  <c r="E21" i="2"/>
  <c r="F21" i="2" s="1"/>
  <c r="E20" i="2"/>
  <c r="F20" i="2" s="1"/>
  <c r="E19" i="2"/>
  <c r="F19" i="2" s="1"/>
  <c r="D17" i="2"/>
  <c r="D24" i="2" s="1"/>
  <c r="E15" i="2"/>
  <c r="E14" i="2"/>
  <c r="F14" i="2" s="1"/>
  <c r="E13" i="2"/>
  <c r="F13" i="2" s="1"/>
  <c r="E90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59" i="1"/>
  <c r="D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2" i="1"/>
  <c r="D22" i="1"/>
  <c r="F21" i="1"/>
  <c r="F20" i="1"/>
  <c r="F22" i="1" s="1"/>
  <c r="E18" i="1"/>
  <c r="D18" i="1"/>
  <c r="F17" i="1"/>
  <c r="F16" i="1"/>
  <c r="F15" i="1"/>
  <c r="E12" i="1"/>
  <c r="E24" i="1" s="1"/>
  <c r="D12" i="1"/>
  <c r="F11" i="1"/>
  <c r="F10" i="1"/>
  <c r="F9" i="1"/>
  <c r="D53" i="2" l="1"/>
  <c r="D52" i="2" s="1"/>
  <c r="D51" i="2" s="1"/>
  <c r="D17" i="4"/>
  <c r="D18" i="4" s="1"/>
  <c r="D20" i="4" s="1"/>
  <c r="E17" i="2"/>
  <c r="D50" i="2"/>
  <c r="F18" i="1"/>
  <c r="E92" i="1"/>
  <c r="E94" i="1" s="1"/>
  <c r="F12" i="1"/>
  <c r="F88" i="1"/>
  <c r="F90" i="1" s="1"/>
  <c r="F59" i="1"/>
  <c r="D24" i="1"/>
  <c r="D92" i="1"/>
  <c r="E24" i="2"/>
  <c r="F49" i="2"/>
  <c r="F15" i="2"/>
  <c r="F17" i="2" s="1"/>
  <c r="D25" i="2"/>
  <c r="E49" i="2"/>
  <c r="F24" i="1" l="1"/>
  <c r="F92" i="1"/>
  <c r="D94" i="1"/>
  <c r="F24" i="2"/>
  <c r="F50" i="2"/>
  <c r="E53" i="2"/>
  <c r="E52" i="2" s="1"/>
  <c r="E51" i="2" s="1"/>
  <c r="E25" i="2"/>
  <c r="E50" i="2"/>
  <c r="F94" i="1" l="1"/>
  <c r="F53" i="2"/>
  <c r="F52" i="2" s="1"/>
  <c r="F51" i="2" s="1"/>
  <c r="F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3" authorId="0" shapeId="0" xr:uid="{00000000-0006-0000-0100-000005000000}">
      <text>
        <r>
          <rPr>
            <sz val="10"/>
            <color rgb="FF000000"/>
            <rFont val="Arial"/>
          </rPr>
          <t>======
ID#AAAALX4vWAE
JIT Tax    (2021-02-13 20:19:50)
Revenue formula in units.  Adjust by units.</t>
        </r>
      </text>
    </comment>
    <comment ref="C18" authorId="0" shapeId="0" xr:uid="{00000000-0006-0000-0100-000003000000}">
      <text>
        <r>
          <rPr>
            <sz val="10"/>
            <color rgb="FF000000"/>
            <rFont val="Arial"/>
          </rPr>
          <t>======
ID#AAAALX4vWBI
JIT Tax    (2021-02-13 20:38:11)
These items can change directly based on increase/decrease in sales!</t>
        </r>
      </text>
    </comment>
    <comment ref="C21" authorId="0" shapeId="0" xr:uid="{00000000-0006-0000-0100-000004000000}">
      <text>
        <r>
          <rPr>
            <sz val="10"/>
            <color rgb="FF000000"/>
            <rFont val="Arial"/>
          </rPr>
          <t>======
ID#AAAALX4vWBE
JIT Tax    (2021-02-13 20:36:38)
Owner distributions can go here for sole-prop/LLC.  In addition to salary for S-corp or C-corp listed below.</t>
        </r>
      </text>
    </comment>
    <comment ref="C26" authorId="0" shapeId="0" xr:uid="{00000000-0006-0000-0100-000002000000}">
      <text>
        <r>
          <rPr>
            <sz val="10"/>
            <color rgb="FF000000"/>
            <rFont val="Arial"/>
          </rPr>
          <t>======
ID#AAAALX4vWBM
JIT Tax    (2021-02-13 20:39:04)
These typically items don't change based on sales.</t>
        </r>
      </text>
    </comment>
    <comment ref="C28" authorId="0" shapeId="0" xr:uid="{00000000-0006-0000-0100-000001000000}">
      <text>
        <r>
          <rPr>
            <sz val="10"/>
            <color rgb="FF000000"/>
            <rFont val="Arial"/>
          </rPr>
          <t>======
ID#AAAALX4vWCs
JIT Tax    (2021-02-13 21:01:07)
Owners salary for S-corp or C-corp only.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e+yb1oPCzguyO10JpI3YgUVUP4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8" authorId="0" shapeId="0" xr:uid="{00000000-0006-0000-0300-000001000000}">
      <text>
        <r>
          <rPr>
            <sz val="10"/>
            <color rgb="FF000000"/>
            <rFont val="Arial"/>
          </rPr>
          <t>======
ID#AAAALX4vWF4
JIT Tax    (2021-02-13 21:45:01)
1.2X Wages.  Industry standard for employer taxes, workers comp, etc. Non Benefits.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qYWR6LrAIdOqNEMjFNDFQqCGu2A=="/>
    </ext>
  </extLst>
</comments>
</file>

<file path=xl/sharedStrings.xml><?xml version="1.0" encoding="utf-8"?>
<sst xmlns="http://schemas.openxmlformats.org/spreadsheetml/2006/main" count="234" uniqueCount="210">
  <si>
    <t>Business Start Up Costs</t>
  </si>
  <si>
    <t>"Business Name"</t>
  </si>
  <si>
    <t>FUNDING</t>
  </si>
  <si>
    <t>Estimated</t>
  </si>
  <si>
    <t>Actual</t>
  </si>
  <si>
    <t>Under/(Over)</t>
  </si>
  <si>
    <t>Investor Funding</t>
  </si>
  <si>
    <t>{42}</t>
  </si>
  <si>
    <t>Owner 1</t>
  </si>
  <si>
    <t>← Amount to be contributed by an owner</t>
  </si>
  <si>
    <t>Family Member</t>
  </si>
  <si>
    <t>Other</t>
  </si>
  <si>
    <t xml:space="preserve">← Add above this line. Other Investor Funding </t>
  </si>
  <si>
    <t>Total Investment</t>
  </si>
  <si>
    <t>Loans</t>
  </si>
  <si>
    <t>Bank Loan 1</t>
  </si>
  <si>
    <t>← Funds available from Bank Loans</t>
  </si>
  <si>
    <t>Bank Loan 2</t>
  </si>
  <si>
    <t>Non Bank Loan 1</t>
  </si>
  <si>
    <t>← Add above this line. Funds available from other types of loans</t>
  </si>
  <si>
    <t>Total Loans</t>
  </si>
  <si>
    <t>Other Funding</t>
  </si>
  <si>
    <t>Grant 1</t>
  </si>
  <si>
    <t>← Funds from other sources such as Government grants.</t>
  </si>
  <si>
    <t>← Add above this line. Funds from any other sources.</t>
  </si>
  <si>
    <t>Total Other Funding</t>
  </si>
  <si>
    <t>Total FUNDING</t>
  </si>
  <si>
    <t>← Total Available Funds for Startup</t>
  </si>
  <si>
    <t>COSTS</t>
  </si>
  <si>
    <t>Fixed Costs</t>
  </si>
  <si>
    <t>Advertising for Opening</t>
  </si>
  <si>
    <t xml:space="preserve">← Initial advertising push.  </t>
  </si>
  <si>
    <t>Basic Website</t>
  </si>
  <si>
    <t xml:space="preserve">← Design and creation of a basic website </t>
  </si>
  <si>
    <t>Brand Development</t>
  </si>
  <si>
    <t xml:space="preserve">← Creation of a Name, Logo and theme </t>
  </si>
  <si>
    <t>Building Down Payment</t>
  </si>
  <si>
    <t>← Down payment for the purchase of a building/land</t>
  </si>
  <si>
    <t>Building Improvements/Remodeling</t>
  </si>
  <si>
    <t>← Sometimes referred to as Leasehold Improvements</t>
  </si>
  <si>
    <t>Business Cards/Stationery</t>
  </si>
  <si>
    <t xml:space="preserve">← Business cards, letterhead, flyers, brochures, menus, etc. </t>
  </si>
  <si>
    <t>Business Entity</t>
  </si>
  <si>
    <t xml:space="preserve">← Creation of a business entity such as a Partnership, LLC or Corporation. </t>
  </si>
  <si>
    <t>Business Licenses/Permits</t>
  </si>
  <si>
    <t xml:space="preserve">← City license, health permits, liquor permits, safety licenses, etc. </t>
  </si>
  <si>
    <t>Computer Hardware/Software</t>
  </si>
  <si>
    <t xml:space="preserve">← Computers, printers, back up drives, networking hardware. </t>
  </si>
  <si>
    <t>Decorating</t>
  </si>
  <si>
    <t>← Plants, pictures, window treatments, etc.</t>
  </si>
  <si>
    <t>Franchise Start Up Fees</t>
  </si>
  <si>
    <t>← One time franchise startup fees</t>
  </si>
  <si>
    <t>Internet Setup Deposit</t>
  </si>
  <si>
    <t>← Basic deposit on internet service and associated hardware</t>
  </si>
  <si>
    <t>Lease Security Deposit</t>
  </si>
  <si>
    <t xml:space="preserve">← Deposit for lease of a building </t>
  </si>
  <si>
    <t>Legal/Professional Fees</t>
  </si>
  <si>
    <t xml:space="preserve">← Legal, accounting, etc.  </t>
  </si>
  <si>
    <t>Machines &amp; Equipment</t>
  </si>
  <si>
    <t xml:space="preserve">← Dollies, packing machines, etc. </t>
  </si>
  <si>
    <t>Office Furniture/Fixtures</t>
  </si>
  <si>
    <t>← Cubicles, desks, chairs, counters, display cases, storage racks</t>
  </si>
  <si>
    <t>Operating Cash (Working Capital)</t>
  </si>
  <si>
    <t>← Cash reserve for normal business operations</t>
  </si>
  <si>
    <t>Point of Sale Hardware/Software</t>
  </si>
  <si>
    <t xml:space="preserve">← Cash drawers, point of sale software, receipt printers, bar code scanners, credit card machines. </t>
  </si>
  <si>
    <t>Prepaid Insurance</t>
  </si>
  <si>
    <t>← Certain types of insurance must be prepaid</t>
  </si>
  <si>
    <t>Public Utilities Deposits</t>
  </si>
  <si>
    <t>← Deposit for public utilities such as water, gas and electricity.</t>
  </si>
  <si>
    <t>Reserve for Contingencies</t>
  </si>
  <si>
    <t>← Desired amount of cash to be held in reserve for unforeseen costs and issues</t>
  </si>
  <si>
    <t>Security System Installation</t>
  </si>
  <si>
    <t>← Purchase and installation of a security system (if needed)</t>
  </si>
  <si>
    <t>Setup, installation and consulting fees</t>
  </si>
  <si>
    <t>← Fees for consultants (Business, IT, Marketing) and setup of computers, equipment, etc.</t>
  </si>
  <si>
    <t>Signage</t>
  </si>
  <si>
    <t>← This would include store front, window, door and street signs.</t>
  </si>
  <si>
    <t>Starting Inventory</t>
  </si>
  <si>
    <t xml:space="preserve">← Inventory required to open your doors </t>
  </si>
  <si>
    <t>Telephone</t>
  </si>
  <si>
    <t>← Includes Cell Phones</t>
  </si>
  <si>
    <t>Tools &amp; Supplies</t>
  </si>
  <si>
    <t>← Includes office suppliers, cleaning supplies, etc.</t>
  </si>
  <si>
    <t>Travel</t>
  </si>
  <si>
    <t xml:space="preserve">← May include travel to visit suppliers or distributors. </t>
  </si>
  <si>
    <t>Truck &amp; Vehicle</t>
  </si>
  <si>
    <t xml:space="preserve">← Include any equipment or vehicles owned for any significant warehousing needs.  Not monthly financed or leased vehicles. </t>
  </si>
  <si>
    <t>Other 1 (specify)</t>
  </si>
  <si>
    <t>← Include lines items specific to your business.</t>
  </si>
  <si>
    <t>Other 2 (specify)</t>
  </si>
  <si>
    <t>← Add new lines above this line</t>
  </si>
  <si>
    <t>[42]</t>
  </si>
  <si>
    <t>Total Fixed Costs</t>
  </si>
  <si>
    <t>Average Monthly Costs For Reserves</t>
  </si>
  <si>
    <t>Advertising (print, broadcast and Internet)</t>
  </si>
  <si>
    <t>← Ongoing advertising and promotion costs</t>
  </si>
  <si>
    <t>Business Insurance</t>
  </si>
  <si>
    <t>← Business insurance costs including building, inventory and liability.</t>
  </si>
  <si>
    <t>Business Vehicle Insurance</t>
  </si>
  <si>
    <t>← Insurance for your company vehicles</t>
  </si>
  <si>
    <t>Employee Salaries and Commissions</t>
  </si>
  <si>
    <t>← Do not forget to include any costs for employee benefits</t>
  </si>
  <si>
    <t>Equipment Lease Payments</t>
  </si>
  <si>
    <t>← Payments for equipment that is leased. Cars, trucks, machinary.</t>
  </si>
  <si>
    <t>Inventory, raw materials, parts</t>
  </si>
  <si>
    <t>← Ongoing purchase of inventory and raw materials to keep your business running</t>
  </si>
  <si>
    <t>Franchise Fee</t>
  </si>
  <si>
    <t>← Monthly franchise fees such as percentage of sales and marketing co-op fees.</t>
  </si>
  <si>
    <t>Health Insurance</t>
  </si>
  <si>
    <t>← May be for the owners or all employees.</t>
  </si>
  <si>
    <t>Internet Connection</t>
  </si>
  <si>
    <t>← Fee for having an internet connection to your building.</t>
  </si>
  <si>
    <t>Loan and Credit Card Interest &amp; Principal</t>
  </si>
  <si>
    <t>← Interest and principal payments on any loans or credit cards.</t>
  </si>
  <si>
    <t>Legal/Accounting Fees</t>
  </si>
  <si>
    <t>← On going fees for taxes, payroll or other legal issues.</t>
  </si>
  <si>
    <t>Merchant Account Fees</t>
  </si>
  <si>
    <t>← Fees for maintaining a merchant account (ability to accept and process credit and debit cards)</t>
  </si>
  <si>
    <t>Miscellaneous Expenses</t>
  </si>
  <si>
    <t>← Other miscellaneous costs associated with your business</t>
  </si>
  <si>
    <t>Mortgage Payments</t>
  </si>
  <si>
    <t>← Mortgage payments for land or buildings you have purchased</t>
  </si>
  <si>
    <t>Lease Payment</t>
  </si>
  <si>
    <t xml:space="preserve">← Lease payment if you are leasing your facilities.  </t>
  </si>
  <si>
    <t>Owner Salary</t>
  </si>
  <si>
    <t>← Don't forget contributions to retirement plans or HSAs.</t>
  </si>
  <si>
    <t>Payroll taxes or Self-employment tax</t>
  </si>
  <si>
    <t>← Self Employment and payroll taxes can add up and often have to be paid quarterly.</t>
  </si>
  <si>
    <t>Postage/Shipping Costs</t>
  </si>
  <si>
    <t>← Includes shipping fees as well as packing supplies (boxes, filler, paper, tape)</t>
  </si>
  <si>
    <t>Security System Monthly Payment</t>
  </si>
  <si>
    <t>← Monthly fee for maintaining an alarm system.</t>
  </si>
  <si>
    <t>Supplies</t>
  </si>
  <si>
    <t>← Any and all supplies including inks, toner, cleaning, paper towels, toilet paper, etc.</t>
  </si>
  <si>
    <t>← Also includes cell phones</t>
  </si>
  <si>
    <t>← Travel such as site visits, sales calls, customer meetings.</t>
  </si>
  <si>
    <t>Public Utilities</t>
  </si>
  <si>
    <t>← Water, gas, electricity, telephone</t>
  </si>
  <si>
    <t>Website Hosting/Maintenance</t>
  </si>
  <si>
    <t>← Monthly fee for having your website hosted and maintained by a 3rd party</t>
  </si>
  <si>
    <t>Total Average Monthly Costs</t>
  </si>
  <si>
    <t>x Number of Months</t>
  </si>
  <si>
    <t>← Insert the estimated number of months until your company will have enough income to sustain itself.</t>
  </si>
  <si>
    <t>Total Monthly Costs</t>
  </si>
  <si>
    <t>Total COSTS</t>
  </si>
  <si>
    <t>SURPLUS/(DEFICIT)</t>
  </si>
  <si>
    <t>Break-Even Analysis</t>
  </si>
  <si>
    <t>Year1</t>
  </si>
  <si>
    <t>Year2</t>
  </si>
  <si>
    <t>Year3</t>
  </si>
  <si>
    <t>Sales (15% YoY)</t>
  </si>
  <si>
    <t>Revenue Stream1</t>
  </si>
  <si>
    <t>Revenue Stream2</t>
  </si>
  <si>
    <t>Revenue Stream3</t>
  </si>
  <si>
    <t>Total Sales</t>
  </si>
  <si>
    <t>Less Variable Expenses</t>
  </si>
  <si>
    <t>Direct Labor (5% YoY)</t>
  </si>
  <si>
    <t>Merchant Service Fees (15% YoY)</t>
  </si>
  <si>
    <t>Owner Distribution (8% YoY)</t>
  </si>
  <si>
    <t>Materials/Supplies (5% YoY)</t>
  </si>
  <si>
    <t>Other (5% YoY)</t>
  </si>
  <si>
    <t>Contribution Margin</t>
  </si>
  <si>
    <t>Contribution Margin Ratio</t>
  </si>
  <si>
    <t>Fixed Expenses (5% YoY)</t>
  </si>
  <si>
    <t>Salaries and wages</t>
  </si>
  <si>
    <t>Compensation of Officers</t>
  </si>
  <si>
    <t>Employee benefits</t>
  </si>
  <si>
    <t>Payroll Cost (1.2X Salary)</t>
  </si>
  <si>
    <t>Rent</t>
  </si>
  <si>
    <t>Utilities</t>
  </si>
  <si>
    <t>Repairs and maintenance</t>
  </si>
  <si>
    <t>Insurance</t>
  </si>
  <si>
    <t>Postage</t>
  </si>
  <si>
    <t>Office Supplies</t>
  </si>
  <si>
    <t>Advertising/Marketing</t>
  </si>
  <si>
    <t>Taxes/Licenses</t>
  </si>
  <si>
    <t>Legal/Professional fees</t>
  </si>
  <si>
    <t>Training and development</t>
  </si>
  <si>
    <t>Bank charges</t>
  </si>
  <si>
    <t>Depreciation</t>
  </si>
  <si>
    <t>Other: Auto</t>
  </si>
  <si>
    <t xml:space="preserve">Other: </t>
  </si>
  <si>
    <t>Total Fixed Expenses</t>
  </si>
  <si>
    <t>Total Fixed Expenses Ratio</t>
  </si>
  <si>
    <t>Break-Even Sales</t>
  </si>
  <si>
    <t>Break-Even %</t>
  </si>
  <si>
    <t>Operating Profit</t>
  </si>
  <si>
    <t>Business Budget Template</t>
  </si>
  <si>
    <t>© 2009 Vertex42 LLC. All Rights Reserved.</t>
  </si>
  <si>
    <t>Payroll Cost</t>
  </si>
  <si>
    <t>Salary 1</t>
  </si>
  <si>
    <t>Compensation of Officer</t>
  </si>
  <si>
    <t>Salary 2</t>
  </si>
  <si>
    <t>Hourly 1</t>
  </si>
  <si>
    <t>(See below)</t>
  </si>
  <si>
    <t>Hourly 2</t>
  </si>
  <si>
    <t>Hourly 3</t>
  </si>
  <si>
    <t>Total Wages</t>
  </si>
  <si>
    <t>Benefits</t>
  </si>
  <si>
    <t>Total Cost</t>
  </si>
  <si>
    <t>Hourly</t>
  </si>
  <si>
    <t>Avg Hrs</t>
  </si>
  <si>
    <t>#</t>
  </si>
  <si>
    <t>Annual</t>
  </si>
  <si>
    <t>Rate</t>
  </si>
  <si>
    <t>per week</t>
  </si>
  <si>
    <t>Weeks</t>
  </si>
  <si>
    <t>Estimate</t>
  </si>
  <si>
    <t>Operations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</si>
</sst>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1" x14ac:knownFonts="1">
    <font>
      <sz val="10"/>
      <color rgb="FF000000"/>
      <name val="Arial"/>
    </font>
    <font>
      <sz val="10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2"/>
      <color rgb="FF000000"/>
      <name val="Arial"/>
    </font>
    <font>
      <u/>
      <sz val="10"/>
      <color rgb="FF0000FF"/>
      <name val="Arial"/>
    </font>
    <font>
      <sz val="10"/>
      <color rgb="FF000000"/>
      <name val="Calibri"/>
    </font>
    <font>
      <b/>
      <sz val="16"/>
      <color rgb="FF000000"/>
      <name val="Calibri"/>
    </font>
    <font>
      <sz val="10"/>
      <name val="Calibri"/>
    </font>
    <font>
      <b/>
      <sz val="12"/>
      <color rgb="FFFFFFFF"/>
      <name val="Calibri"/>
    </font>
    <font>
      <b/>
      <sz val="10"/>
      <color rgb="FF000000"/>
      <name val="Calibri"/>
    </font>
    <font>
      <sz val="6"/>
      <color rgb="FFFFFFFF"/>
      <name val="Calibri"/>
    </font>
    <font>
      <b/>
      <sz val="12"/>
      <color rgb="FF000000"/>
      <name val="Calibri"/>
    </font>
    <font>
      <sz val="10"/>
      <color rgb="FFFFFFFF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rgb="FF000000"/>
      <name val="Calibri"/>
    </font>
    <font>
      <i/>
      <sz val="8"/>
      <color rgb="FF000000"/>
      <name val="Calibri"/>
    </font>
    <font>
      <b/>
      <sz val="10"/>
      <name val="Calibri"/>
    </font>
    <font>
      <sz val="26"/>
      <color rgb="FF000000"/>
      <name val="Verdana"/>
    </font>
    <font>
      <b/>
      <sz val="26"/>
      <color rgb="FF000000"/>
      <name val="Verdana"/>
    </font>
    <font>
      <b/>
      <sz val="12"/>
      <color rgb="FFC6D93B"/>
      <name val="Calibri"/>
    </font>
    <font>
      <sz val="10"/>
      <color rgb="FF403F42"/>
      <name val="Calibri"/>
    </font>
    <font>
      <b/>
      <sz val="16"/>
      <color rgb="FF403F42"/>
      <name val="Calibri"/>
    </font>
    <font>
      <b/>
      <sz val="18"/>
      <color rgb="FF000000"/>
      <name val="Verdana"/>
    </font>
    <font>
      <b/>
      <i/>
      <sz val="18"/>
      <color rgb="FF403F42"/>
      <name val="Calibri"/>
    </font>
    <font>
      <sz val="18"/>
      <color rgb="FF403F42"/>
      <name val="Calibri"/>
    </font>
    <font>
      <b/>
      <i/>
      <sz val="18"/>
      <color rgb="FF000000"/>
      <name val="Calibri"/>
    </font>
    <font>
      <sz val="18"/>
      <color rgb="FF000000"/>
      <name val="Calibri"/>
    </font>
    <font>
      <b/>
      <sz val="10"/>
      <color theme="1"/>
      <name val="Calibri"/>
    </font>
    <font>
      <b/>
      <i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6D93B"/>
        <bgColor indexed="64"/>
      </patternFill>
    </fill>
    <fill>
      <patternFill patternType="solid">
        <fgColor rgb="FF403F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6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1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41" fontId="6" fillId="0" borderId="3" xfId="0" applyNumberFormat="1" applyFont="1" applyBorder="1"/>
    <xf numFmtId="41" fontId="6" fillId="0" borderId="4" xfId="0" applyNumberFormat="1" applyFont="1" applyBorder="1" applyAlignment="1">
      <alignment horizontal="right"/>
    </xf>
    <xf numFmtId="0" fontId="6" fillId="0" borderId="5" xfId="0" applyFont="1" applyBorder="1"/>
    <xf numFmtId="41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10" fillId="0" borderId="0" xfId="0" applyFont="1"/>
    <xf numFmtId="0" fontId="13" fillId="0" borderId="0" xfId="0" applyFont="1"/>
    <xf numFmtId="41" fontId="10" fillId="2" borderId="1" xfId="0" applyNumberFormat="1" applyFont="1" applyFill="1" applyBorder="1"/>
    <xf numFmtId="0" fontId="10" fillId="0" borderId="5" xfId="0" applyFont="1" applyBorder="1" applyAlignment="1">
      <alignment horizontal="right"/>
    </xf>
    <xf numFmtId="0" fontId="6" fillId="0" borderId="6" xfId="0" applyFont="1" applyBorder="1" applyAlignment="1">
      <alignment wrapText="1"/>
    </xf>
    <xf numFmtId="0" fontId="15" fillId="3" borderId="4" xfId="0" applyFont="1" applyFill="1" applyBorder="1" applyAlignment="1">
      <alignment horizontal="left"/>
    </xf>
    <xf numFmtId="0" fontId="1" fillId="3" borderId="0" xfId="0" applyFont="1" applyFill="1"/>
    <xf numFmtId="0" fontId="6" fillId="0" borderId="4" xfId="0" applyFont="1" applyBorder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2" xfId="0" applyFont="1" applyBorder="1"/>
    <xf numFmtId="43" fontId="16" fillId="0" borderId="0" xfId="0" applyNumberFormat="1" applyFont="1" applyAlignment="1">
      <alignment horizontal="right" wrapText="1"/>
    </xf>
    <xf numFmtId="165" fontId="16" fillId="0" borderId="0" xfId="0" applyNumberFormat="1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165" fontId="17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43" fontId="8" fillId="0" borderId="0" xfId="0" applyNumberFormat="1" applyFont="1" applyAlignment="1">
      <alignment wrapText="1"/>
    </xf>
    <xf numFmtId="165" fontId="6" fillId="0" borderId="3" xfId="0" applyNumberFormat="1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165" fontId="17" fillId="0" borderId="0" xfId="0" applyNumberFormat="1" applyFont="1"/>
    <xf numFmtId="43" fontId="1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4" fontId="6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44" fontId="8" fillId="0" borderId="0" xfId="0" applyNumberFormat="1" applyFont="1" applyAlignment="1">
      <alignment horizontal="right"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9" fillId="0" borderId="0" xfId="0" applyFont="1" applyAlignment="1">
      <alignment vertical="center" wrapText="1"/>
    </xf>
    <xf numFmtId="0" fontId="21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12" fillId="4" borderId="0" xfId="0" applyFont="1" applyFill="1" applyAlignment="1">
      <alignment horizontal="left"/>
    </xf>
    <xf numFmtId="41" fontId="12" fillId="4" borderId="8" xfId="0" applyNumberFormat="1" applyFont="1" applyFill="1" applyBorder="1"/>
    <xf numFmtId="0" fontId="22" fillId="5" borderId="0" xfId="0" applyFont="1" applyFill="1" applyAlignment="1">
      <alignment wrapText="1"/>
    </xf>
    <xf numFmtId="0" fontId="23" fillId="5" borderId="0" xfId="0" applyFont="1" applyFill="1" applyAlignment="1">
      <alignment vertical="top"/>
    </xf>
    <xf numFmtId="0" fontId="23" fillId="5" borderId="0" xfId="0" applyFont="1" applyFill="1" applyAlignment="1">
      <alignment vertical="top" wrapText="1"/>
    </xf>
    <xf numFmtId="0" fontId="22" fillId="6" borderId="0" xfId="0" applyFont="1" applyFill="1" applyAlignment="1">
      <alignment wrapText="1"/>
    </xf>
    <xf numFmtId="0" fontId="23" fillId="6" borderId="0" xfId="0" applyFont="1" applyFill="1" applyAlignment="1">
      <alignment vertical="top"/>
    </xf>
    <xf numFmtId="0" fontId="23" fillId="6" borderId="0" xfId="0" applyFont="1" applyFill="1" applyAlignment="1">
      <alignment vertical="top" wrapText="1"/>
    </xf>
    <xf numFmtId="0" fontId="6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" fillId="4" borderId="9" xfId="0" applyFont="1" applyFill="1" applyBorder="1"/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41" fontId="10" fillId="2" borderId="8" xfId="0" applyNumberFormat="1" applyFont="1" applyFill="1" applyBorder="1"/>
    <xf numFmtId="41" fontId="10" fillId="0" borderId="8" xfId="0" applyNumberFormat="1" applyFont="1" applyBorder="1"/>
    <xf numFmtId="41" fontId="12" fillId="0" borderId="8" xfId="0" applyNumberFormat="1" applyFont="1" applyBorder="1"/>
    <xf numFmtId="0" fontId="6" fillId="0" borderId="8" xfId="0" applyFont="1" applyBorder="1" applyAlignment="1">
      <alignment wrapText="1"/>
    </xf>
    <xf numFmtId="0" fontId="1" fillId="4" borderId="8" xfId="0" applyFont="1" applyFill="1" applyBorder="1"/>
    <xf numFmtId="0" fontId="1" fillId="4" borderId="10" xfId="0" applyFont="1" applyFill="1" applyBorder="1"/>
    <xf numFmtId="0" fontId="14" fillId="4" borderId="5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41" fontId="12" fillId="7" borderId="8" xfId="0" applyNumberFormat="1" applyFont="1" applyFill="1" applyBorder="1"/>
    <xf numFmtId="0" fontId="6" fillId="5" borderId="0" xfId="0" applyFont="1" applyFill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6" fillId="6" borderId="0" xfId="0" applyFont="1" applyFill="1"/>
    <xf numFmtId="0" fontId="19" fillId="6" borderId="0" xfId="0" applyFont="1" applyFill="1" applyAlignment="1">
      <alignment vertical="center" wrapText="1"/>
    </xf>
    <xf numFmtId="0" fontId="3" fillId="6" borderId="0" xfId="0" applyFont="1" applyFill="1" applyAlignment="1">
      <alignment wrapText="1"/>
    </xf>
    <xf numFmtId="0" fontId="2" fillId="6" borderId="0" xfId="0" applyFont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7" xfId="0" applyFont="1" applyFill="1" applyBorder="1"/>
    <xf numFmtId="0" fontId="1" fillId="4" borderId="5" xfId="0" applyFont="1" applyFill="1" applyBorder="1"/>
    <xf numFmtId="165" fontId="6" fillId="8" borderId="0" xfId="0" applyNumberFormat="1" applyFont="1" applyFill="1" applyAlignment="1">
      <alignment horizontal="right" wrapText="1"/>
    </xf>
    <xf numFmtId="165" fontId="6" fillId="8" borderId="3" xfId="0" applyNumberFormat="1" applyFont="1" applyFill="1" applyBorder="1" applyAlignment="1">
      <alignment horizontal="right" wrapText="1"/>
    </xf>
    <xf numFmtId="165" fontId="10" fillId="8" borderId="11" xfId="0" applyNumberFormat="1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/>
    </xf>
    <xf numFmtId="0" fontId="10" fillId="8" borderId="7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/>
    </xf>
    <xf numFmtId="164" fontId="1" fillId="3" borderId="0" xfId="0" applyNumberFormat="1" applyFont="1" applyFill="1" applyAlignment="1">
      <alignment horizontal="right"/>
    </xf>
    <xf numFmtId="164" fontId="1" fillId="8" borderId="0" xfId="0" applyNumberFormat="1" applyFont="1" applyFill="1" applyAlignment="1">
      <alignment horizontal="right"/>
    </xf>
    <xf numFmtId="0" fontId="1" fillId="8" borderId="0" xfId="0" applyFont="1" applyFill="1"/>
    <xf numFmtId="0" fontId="10" fillId="3" borderId="3" xfId="0" applyFont="1" applyFill="1" applyBorder="1" applyAlignment="1">
      <alignment horizontal="left" vertical="top"/>
    </xf>
    <xf numFmtId="164" fontId="1" fillId="3" borderId="3" xfId="0" applyNumberFormat="1" applyFont="1" applyFill="1" applyBorder="1"/>
    <xf numFmtId="164" fontId="29" fillId="8" borderId="3" xfId="0" applyNumberFormat="1" applyFont="1" applyFill="1" applyBorder="1"/>
    <xf numFmtId="0" fontId="30" fillId="3" borderId="4" xfId="0" applyFont="1" applyFill="1" applyBorder="1" applyAlignment="1">
      <alignment horizontal="left" vertical="top"/>
    </xf>
    <xf numFmtId="0" fontId="1" fillId="0" borderId="0" xfId="0" applyFont="1"/>
    <xf numFmtId="0" fontId="1" fillId="3" borderId="4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 vertical="top"/>
    </xf>
    <xf numFmtId="3" fontId="10" fillId="4" borderId="3" xfId="0" applyNumberFormat="1" applyFont="1" applyFill="1" applyBorder="1" applyAlignment="1">
      <alignment horizontal="right"/>
    </xf>
    <xf numFmtId="10" fontId="10" fillId="4" borderId="3" xfId="0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0" fillId="5" borderId="0" xfId="0" applyFill="1" applyAlignment="1">
      <alignment wrapText="1"/>
    </xf>
    <xf numFmtId="0" fontId="12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2" fillId="7" borderId="8" xfId="0" applyFont="1" applyFill="1" applyBorder="1" applyAlignment="1">
      <alignment horizontal="left"/>
    </xf>
    <xf numFmtId="0" fontId="8" fillId="7" borderId="8" xfId="0" applyFont="1" applyFill="1" applyBorder="1" applyAlignment="1">
      <alignment wrapText="1"/>
    </xf>
    <xf numFmtId="0" fontId="12" fillId="4" borderId="7" xfId="0" applyFont="1" applyFill="1" applyBorder="1" applyAlignment="1">
      <alignment horizontal="left"/>
    </xf>
    <xf numFmtId="0" fontId="6" fillId="4" borderId="7" xfId="0" applyFont="1" applyFill="1" applyBorder="1" applyAlignment="1">
      <alignment wrapText="1"/>
    </xf>
    <xf numFmtId="0" fontId="10" fillId="0" borderId="8" xfId="0" applyFont="1" applyBorder="1" applyAlignment="1">
      <alignment horizontal="left"/>
    </xf>
    <xf numFmtId="0" fontId="8" fillId="0" borderId="8" xfId="0" applyFont="1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25" fillId="4" borderId="4" xfId="0" applyFont="1" applyFill="1" applyBorder="1" applyAlignment="1">
      <alignment horizontal="left" wrapText="1"/>
    </xf>
    <xf numFmtId="0" fontId="26" fillId="4" borderId="0" xfId="0" applyFont="1" applyFill="1" applyAlignment="1">
      <alignment wrapText="1"/>
    </xf>
    <xf numFmtId="0" fontId="26" fillId="4" borderId="2" xfId="0" applyFont="1" applyFill="1" applyBorder="1" applyAlignment="1">
      <alignment wrapText="1"/>
    </xf>
    <xf numFmtId="0" fontId="24" fillId="6" borderId="0" xfId="0" applyFont="1" applyFill="1" applyAlignment="1">
      <alignment horizontal="left" vertical="top"/>
    </xf>
    <xf numFmtId="0" fontId="20" fillId="6" borderId="0" xfId="0" applyFont="1" applyFill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0" fontId="27" fillId="4" borderId="4" xfId="0" applyFont="1" applyFill="1" applyBorder="1" applyAlignment="1">
      <alignment horizontal="left" wrapText="1"/>
    </xf>
    <xf numFmtId="0" fontId="28" fillId="4" borderId="0" xfId="0" applyFont="1" applyFill="1" applyAlignment="1">
      <alignment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403F42"/>
      <color rgb="FFD9D6D9"/>
      <color rgb="FFC6D93B"/>
      <color rgb="FFF2C230"/>
      <color rgb="FF6ACE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38100</xdr:colOff>
      <xdr:row>3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329AD2-C047-482C-8D1A-B0A9E78A1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86677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0</xdr:col>
      <xdr:colOff>933450</xdr:colOff>
      <xdr:row>3</xdr:row>
      <xdr:rowOff>314325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CE5ED8-1F0E-40A7-AAED-1D0659D22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0"/>
          <a:ext cx="8667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0</xdr:col>
      <xdr:colOff>904875</xdr:colOff>
      <xdr:row>3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FAFA69-9191-40C4-99F3-6936013C9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5725"/>
          <a:ext cx="8667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3"/>
  <sheetViews>
    <sheetView showGridLines="0" tabSelected="1" workbookViewId="0">
      <pane ySplit="5" topLeftCell="A6" activePane="bottomLeft" state="frozen"/>
      <selection pane="bottomLeft" activeCell="F97" sqref="F97"/>
    </sheetView>
  </sheetViews>
  <sheetFormatPr defaultColWidth="14.453125" defaultRowHeight="15" customHeight="1" x14ac:dyDescent="0.25"/>
  <cols>
    <col min="1" max="1" width="13" customWidth="1"/>
    <col min="2" max="2" width="1.1796875" customWidth="1"/>
    <col min="3" max="3" width="37.1796875" customWidth="1"/>
    <col min="4" max="6" width="15.54296875" customWidth="1"/>
    <col min="7" max="7" width="2.54296875" customWidth="1"/>
    <col min="8" max="8" width="60.453125" customWidth="1"/>
    <col min="9" max="27" width="9.1796875" customWidth="1"/>
  </cols>
  <sheetData>
    <row r="1" spans="1:11" ht="5.25" customHeight="1" x14ac:dyDescent="0.25"/>
    <row r="2" spans="1:11" ht="4.5" customHeight="1" x14ac:dyDescent="0.25"/>
    <row r="3" spans="1:11" ht="34.5" customHeight="1" x14ac:dyDescent="0.25">
      <c r="C3" s="120" t="s">
        <v>0</v>
      </c>
      <c r="D3" s="120"/>
      <c r="E3" s="120"/>
      <c r="F3" s="120"/>
      <c r="G3" s="120"/>
      <c r="H3" s="47"/>
      <c r="I3" s="47"/>
    </row>
    <row r="4" spans="1:11" ht="31.5" customHeight="1" x14ac:dyDescent="0.3">
      <c r="A4" s="79"/>
      <c r="B4" s="50"/>
      <c r="C4" s="121" t="s">
        <v>1</v>
      </c>
      <c r="D4" s="121"/>
      <c r="E4" s="121"/>
      <c r="F4" s="121"/>
      <c r="G4" s="79"/>
      <c r="H4" s="1"/>
      <c r="I4" s="79"/>
      <c r="J4" s="79"/>
      <c r="K4" s="79"/>
    </row>
    <row r="5" spans="1:11" ht="9" customHeight="1" x14ac:dyDescent="0.3">
      <c r="A5" s="53"/>
      <c r="B5" s="54"/>
      <c r="C5" s="55"/>
      <c r="D5" s="53"/>
      <c r="E5" s="53"/>
      <c r="F5" s="53"/>
      <c r="G5" s="77"/>
      <c r="H5" s="80"/>
      <c r="I5" s="79"/>
      <c r="J5" s="79"/>
      <c r="K5" s="79"/>
    </row>
    <row r="6" spans="1:11" s="61" customFormat="1" ht="8.25" customHeight="1" x14ac:dyDescent="0.3">
      <c r="A6" s="56"/>
      <c r="B6" s="57"/>
      <c r="C6" s="58"/>
      <c r="D6" s="56"/>
      <c r="E6" s="56"/>
      <c r="F6" s="56"/>
      <c r="G6" s="59"/>
      <c r="H6" s="60"/>
      <c r="I6" s="59"/>
      <c r="J6" s="59"/>
      <c r="K6" s="59"/>
    </row>
    <row r="7" spans="1:11" ht="15.75" customHeight="1" x14ac:dyDescent="0.35">
      <c r="A7" s="48"/>
      <c r="B7" s="116" t="s">
        <v>2</v>
      </c>
      <c r="C7" s="117"/>
      <c r="D7" s="65" t="s">
        <v>3</v>
      </c>
      <c r="E7" s="65" t="s">
        <v>4</v>
      </c>
      <c r="F7" s="65" t="s">
        <v>5</v>
      </c>
      <c r="G7" s="79"/>
      <c r="H7" s="1"/>
      <c r="I7" s="79"/>
      <c r="J7" s="79"/>
      <c r="K7" s="79"/>
    </row>
    <row r="8" spans="1:11" ht="12.75" customHeight="1" x14ac:dyDescent="0.3">
      <c r="A8" s="78"/>
      <c r="B8" s="118" t="s">
        <v>6</v>
      </c>
      <c r="C8" s="119"/>
      <c r="D8" s="10"/>
      <c r="E8" s="10"/>
      <c r="F8" s="66" t="s">
        <v>7</v>
      </c>
      <c r="G8" s="79"/>
      <c r="H8" s="79"/>
      <c r="I8" s="79"/>
      <c r="J8" s="79"/>
      <c r="K8" s="79"/>
    </row>
    <row r="9" spans="1:11" ht="12.75" customHeight="1" x14ac:dyDescent="0.3">
      <c r="A9" s="79"/>
      <c r="B9" s="79"/>
      <c r="C9" s="8" t="s">
        <v>8</v>
      </c>
      <c r="D9" s="11"/>
      <c r="E9" s="11"/>
      <c r="F9" s="12" t="str">
        <f t="shared" ref="F9:F11" si="0">IF((E9=""),"",(D9-E9))</f>
        <v/>
      </c>
      <c r="G9" s="79"/>
      <c r="H9" s="5" t="s">
        <v>9</v>
      </c>
      <c r="I9" s="79"/>
      <c r="J9" s="79"/>
      <c r="K9" s="79"/>
    </row>
    <row r="10" spans="1:11" ht="12.75" customHeight="1" x14ac:dyDescent="0.3">
      <c r="A10" s="79"/>
      <c r="B10" s="79"/>
      <c r="C10" s="8" t="s">
        <v>10</v>
      </c>
      <c r="D10" s="11"/>
      <c r="E10" s="11"/>
      <c r="F10" s="12" t="str">
        <f t="shared" si="0"/>
        <v/>
      </c>
      <c r="G10" s="79"/>
      <c r="H10" s="79"/>
      <c r="I10" s="79"/>
      <c r="J10" s="79"/>
      <c r="K10" s="79"/>
    </row>
    <row r="11" spans="1:11" ht="12.75" customHeight="1" x14ac:dyDescent="0.3">
      <c r="A11" s="79"/>
      <c r="B11" s="79"/>
      <c r="C11" s="13" t="s">
        <v>11</v>
      </c>
      <c r="D11" s="11"/>
      <c r="E11" s="11"/>
      <c r="F11" s="14" t="str">
        <f t="shared" si="0"/>
        <v/>
      </c>
      <c r="G11" s="79"/>
      <c r="H11" s="5" t="s">
        <v>12</v>
      </c>
      <c r="I11" s="79"/>
      <c r="J11" s="79"/>
      <c r="K11" s="79"/>
    </row>
    <row r="12" spans="1:11" ht="12.75" customHeight="1" x14ac:dyDescent="0.3">
      <c r="A12" s="79"/>
      <c r="B12" s="79"/>
      <c r="C12" s="67" t="s">
        <v>13</v>
      </c>
      <c r="D12" s="68">
        <f t="shared" ref="D12:E12" si="1">SUM(D8:D11)</f>
        <v>0</v>
      </c>
      <c r="E12" s="68">
        <f t="shared" si="1"/>
        <v>0</v>
      </c>
      <c r="F12" s="69">
        <f>SUM(F9:F11)</f>
        <v>0</v>
      </c>
      <c r="G12" s="79"/>
      <c r="H12" s="79"/>
      <c r="I12" s="79"/>
      <c r="J12" s="79"/>
      <c r="K12" s="79"/>
    </row>
    <row r="13" spans="1:11" ht="12.75" customHeigh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2.75" customHeight="1" x14ac:dyDescent="0.3">
      <c r="A14" s="78"/>
      <c r="B14" s="112" t="s">
        <v>14</v>
      </c>
      <c r="C14" s="113"/>
      <c r="D14" s="15"/>
      <c r="E14" s="15"/>
      <c r="F14" s="79"/>
      <c r="G14" s="79"/>
      <c r="H14" s="79"/>
      <c r="I14" s="79"/>
      <c r="J14" s="79"/>
      <c r="K14" s="79"/>
    </row>
    <row r="15" spans="1:11" ht="12.75" customHeight="1" x14ac:dyDescent="0.3">
      <c r="A15" s="79"/>
      <c r="B15" s="79"/>
      <c r="C15" s="8" t="s">
        <v>15</v>
      </c>
      <c r="D15" s="11"/>
      <c r="E15" s="11"/>
      <c r="F15" s="12" t="str">
        <f t="shared" ref="F15:F17" si="2">IF((E15=""),"",(D15-E15))</f>
        <v/>
      </c>
      <c r="G15" s="79"/>
      <c r="H15" s="5" t="s">
        <v>16</v>
      </c>
      <c r="I15" s="79"/>
      <c r="J15" s="79"/>
      <c r="K15" s="79"/>
    </row>
    <row r="16" spans="1:11" ht="12.75" customHeight="1" x14ac:dyDescent="0.3">
      <c r="A16" s="79"/>
      <c r="B16" s="79"/>
      <c r="C16" s="8" t="s">
        <v>17</v>
      </c>
      <c r="D16" s="11"/>
      <c r="E16" s="11"/>
      <c r="F16" s="12" t="str">
        <f t="shared" si="2"/>
        <v/>
      </c>
      <c r="G16" s="79"/>
      <c r="H16" s="79"/>
      <c r="I16" s="79"/>
      <c r="J16" s="79"/>
      <c r="K16" s="79"/>
    </row>
    <row r="17" spans="1:11" ht="12.75" customHeight="1" x14ac:dyDescent="0.3">
      <c r="A17" s="79"/>
      <c r="B17" s="79"/>
      <c r="C17" s="13" t="s">
        <v>18</v>
      </c>
      <c r="D17" s="11"/>
      <c r="E17" s="11"/>
      <c r="F17" s="14" t="str">
        <f t="shared" si="2"/>
        <v/>
      </c>
      <c r="G17" s="79"/>
      <c r="H17" s="5" t="s">
        <v>19</v>
      </c>
      <c r="I17" s="79"/>
      <c r="J17" s="79"/>
      <c r="K17" s="79"/>
    </row>
    <row r="18" spans="1:11" ht="12.75" customHeight="1" x14ac:dyDescent="0.3">
      <c r="A18" s="79"/>
      <c r="B18" s="79"/>
      <c r="C18" s="67" t="s">
        <v>20</v>
      </c>
      <c r="D18" s="68">
        <f t="shared" ref="D18:E18" si="3">SUM(D14:D17)</f>
        <v>0</v>
      </c>
      <c r="E18" s="68">
        <f t="shared" si="3"/>
        <v>0</v>
      </c>
      <c r="F18" s="69">
        <f>SUM(F15:F17)</f>
        <v>0</v>
      </c>
      <c r="G18" s="79"/>
      <c r="H18" s="79"/>
      <c r="I18" s="79"/>
      <c r="J18" s="79"/>
      <c r="K18" s="79"/>
    </row>
    <row r="19" spans="1:11" ht="12.75" customHeight="1" x14ac:dyDescent="0.3">
      <c r="A19" s="78"/>
      <c r="B19" s="112" t="s">
        <v>21</v>
      </c>
      <c r="C19" s="113"/>
      <c r="D19" s="15"/>
      <c r="E19" s="15"/>
      <c r="F19" s="79"/>
      <c r="G19" s="79"/>
      <c r="H19" s="79"/>
      <c r="I19" s="79"/>
      <c r="J19" s="79"/>
      <c r="K19" s="79"/>
    </row>
    <row r="20" spans="1:11" ht="12.75" customHeight="1" x14ac:dyDescent="0.3">
      <c r="A20" s="79"/>
      <c r="B20" s="79"/>
      <c r="C20" s="8" t="s">
        <v>22</v>
      </c>
      <c r="D20" s="11"/>
      <c r="E20" s="11"/>
      <c r="F20" s="12" t="str">
        <f t="shared" ref="F20:F21" si="4">IF((E20=""),"",(D20-E20))</f>
        <v/>
      </c>
      <c r="G20" s="79"/>
      <c r="H20" s="5" t="s">
        <v>23</v>
      </c>
      <c r="I20" s="79"/>
      <c r="J20" s="79"/>
      <c r="K20" s="79"/>
    </row>
    <row r="21" spans="1:11" ht="12.75" customHeight="1" x14ac:dyDescent="0.3">
      <c r="A21" s="79"/>
      <c r="B21" s="79"/>
      <c r="C21" s="13" t="s">
        <v>11</v>
      </c>
      <c r="D21" s="11"/>
      <c r="E21" s="11"/>
      <c r="F21" s="14" t="str">
        <f t="shared" si="4"/>
        <v/>
      </c>
      <c r="G21" s="79"/>
      <c r="H21" s="5" t="s">
        <v>24</v>
      </c>
      <c r="I21" s="79"/>
      <c r="J21" s="79"/>
      <c r="K21" s="79"/>
    </row>
    <row r="22" spans="1:11" ht="12.75" customHeight="1" x14ac:dyDescent="0.3">
      <c r="A22" s="79"/>
      <c r="B22" s="79"/>
      <c r="C22" s="67" t="s">
        <v>25</v>
      </c>
      <c r="D22" s="68">
        <f t="shared" ref="D22:F22" si="5">SUM(D19:D21)</f>
        <v>0</v>
      </c>
      <c r="E22" s="68">
        <f t="shared" si="5"/>
        <v>0</v>
      </c>
      <c r="F22" s="69">
        <f t="shared" si="5"/>
        <v>0</v>
      </c>
      <c r="G22" s="79"/>
      <c r="H22" s="79"/>
      <c r="I22" s="79"/>
      <c r="J22" s="79"/>
      <c r="K22" s="79"/>
    </row>
    <row r="23" spans="1:11" ht="12.75" customHeight="1" x14ac:dyDescent="0.3">
      <c r="A23" s="5"/>
      <c r="B23" s="16"/>
      <c r="C23" s="16"/>
      <c r="D23" s="15"/>
      <c r="E23" s="15"/>
      <c r="F23" s="16"/>
      <c r="G23" s="79"/>
      <c r="H23" s="79"/>
      <c r="I23" s="79"/>
      <c r="J23" s="79"/>
      <c r="K23" s="79"/>
    </row>
    <row r="24" spans="1:11" ht="15.75" customHeight="1" x14ac:dyDescent="0.35">
      <c r="A24" s="75"/>
      <c r="B24" s="114" t="s">
        <v>26</v>
      </c>
      <c r="C24" s="115"/>
      <c r="D24" s="76">
        <f t="shared" ref="D24:F24" si="6">(D12+D18)+D22</f>
        <v>0</v>
      </c>
      <c r="E24" s="76">
        <f t="shared" si="6"/>
        <v>0</v>
      </c>
      <c r="F24" s="70">
        <f t="shared" si="6"/>
        <v>0</v>
      </c>
      <c r="G24" s="79"/>
      <c r="H24" s="5" t="s">
        <v>27</v>
      </c>
      <c r="I24" s="79"/>
      <c r="J24" s="79"/>
      <c r="K24" s="79"/>
    </row>
    <row r="25" spans="1:11" ht="12.75" customHeight="1" x14ac:dyDescent="0.3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5.75" customHeight="1" x14ac:dyDescent="0.35">
      <c r="A26" s="49"/>
      <c r="B26" s="116" t="s">
        <v>28</v>
      </c>
      <c r="C26" s="117"/>
      <c r="D26" s="65" t="s">
        <v>3</v>
      </c>
      <c r="E26" s="65" t="s">
        <v>4</v>
      </c>
      <c r="F26" s="65" t="s">
        <v>5</v>
      </c>
      <c r="G26" s="79"/>
      <c r="H26" s="79"/>
      <c r="I26" s="79"/>
      <c r="J26" s="79"/>
      <c r="K26" s="79"/>
    </row>
    <row r="27" spans="1:11" ht="12.75" customHeight="1" x14ac:dyDescent="0.3">
      <c r="A27" s="78"/>
      <c r="B27" s="118" t="s">
        <v>29</v>
      </c>
      <c r="C27" s="119"/>
      <c r="D27" s="10"/>
      <c r="E27" s="10"/>
      <c r="F27" s="71"/>
      <c r="G27" s="79"/>
      <c r="H27" s="79"/>
      <c r="I27" s="79"/>
      <c r="J27" s="79"/>
      <c r="K27" s="79"/>
    </row>
    <row r="28" spans="1:11" ht="12.75" customHeight="1" x14ac:dyDescent="0.3">
      <c r="A28" s="79"/>
      <c r="B28" s="79"/>
      <c r="C28" s="8" t="s">
        <v>30</v>
      </c>
      <c r="D28" s="11"/>
      <c r="E28" s="11"/>
      <c r="F28" s="12" t="str">
        <f t="shared" ref="F28:F58" si="7">IF((E28=""),"",(D28-E28))</f>
        <v/>
      </c>
      <c r="G28" s="79"/>
      <c r="H28" s="5" t="s">
        <v>31</v>
      </c>
      <c r="I28" s="79"/>
      <c r="J28" s="79"/>
      <c r="K28" s="79"/>
    </row>
    <row r="29" spans="1:11" ht="12.75" customHeight="1" x14ac:dyDescent="0.3">
      <c r="A29" s="79"/>
      <c r="B29" s="79"/>
      <c r="C29" s="8" t="s">
        <v>32</v>
      </c>
      <c r="D29" s="11"/>
      <c r="E29" s="11"/>
      <c r="F29" s="12" t="str">
        <f t="shared" si="7"/>
        <v/>
      </c>
      <c r="G29" s="79"/>
      <c r="H29" s="5" t="s">
        <v>33</v>
      </c>
      <c r="I29" s="79"/>
      <c r="J29" s="79"/>
      <c r="K29" s="79"/>
    </row>
    <row r="30" spans="1:11" ht="12.75" customHeight="1" x14ac:dyDescent="0.3">
      <c r="A30" s="79"/>
      <c r="B30" s="79"/>
      <c r="C30" s="8" t="s">
        <v>34</v>
      </c>
      <c r="D30" s="11"/>
      <c r="E30" s="11"/>
      <c r="F30" s="12" t="str">
        <f t="shared" si="7"/>
        <v/>
      </c>
      <c r="G30" s="79"/>
      <c r="H30" s="5" t="s">
        <v>35</v>
      </c>
      <c r="I30" s="79"/>
      <c r="J30" s="79"/>
      <c r="K30" s="79"/>
    </row>
    <row r="31" spans="1:11" ht="12.75" customHeight="1" x14ac:dyDescent="0.3">
      <c r="A31" s="79"/>
      <c r="B31" s="79"/>
      <c r="C31" s="8" t="s">
        <v>36</v>
      </c>
      <c r="D31" s="11"/>
      <c r="E31" s="11"/>
      <c r="F31" s="12" t="str">
        <f t="shared" si="7"/>
        <v/>
      </c>
      <c r="G31" s="79"/>
      <c r="H31" s="5" t="s">
        <v>37</v>
      </c>
      <c r="I31" s="79"/>
      <c r="J31" s="79"/>
      <c r="K31" s="79"/>
    </row>
    <row r="32" spans="1:11" ht="12.75" customHeight="1" x14ac:dyDescent="0.3">
      <c r="A32" s="79"/>
      <c r="B32" s="79"/>
      <c r="C32" s="8" t="s">
        <v>38</v>
      </c>
      <c r="D32" s="11"/>
      <c r="E32" s="11"/>
      <c r="F32" s="12" t="str">
        <f t="shared" si="7"/>
        <v/>
      </c>
      <c r="G32" s="79"/>
      <c r="H32" s="5" t="s">
        <v>39</v>
      </c>
      <c r="I32" s="79"/>
      <c r="J32" s="79"/>
      <c r="K32" s="79"/>
    </row>
    <row r="33" spans="1:11" ht="12.75" customHeight="1" x14ac:dyDescent="0.3">
      <c r="A33" s="79"/>
      <c r="B33" s="79"/>
      <c r="C33" s="8" t="s">
        <v>40</v>
      </c>
      <c r="D33" s="11"/>
      <c r="E33" s="11"/>
      <c r="F33" s="12" t="str">
        <f t="shared" si="7"/>
        <v/>
      </c>
      <c r="G33" s="79"/>
      <c r="H33" s="5" t="s">
        <v>41</v>
      </c>
      <c r="I33" s="79"/>
      <c r="J33" s="79"/>
      <c r="K33" s="79"/>
    </row>
    <row r="34" spans="1:11" ht="12.75" customHeight="1" x14ac:dyDescent="0.3">
      <c r="A34" s="79"/>
      <c r="B34" s="79"/>
      <c r="C34" s="8" t="s">
        <v>42</v>
      </c>
      <c r="D34" s="11"/>
      <c r="E34" s="11"/>
      <c r="F34" s="12" t="str">
        <f t="shared" si="7"/>
        <v/>
      </c>
      <c r="G34" s="79"/>
      <c r="H34" s="5" t="s">
        <v>43</v>
      </c>
      <c r="I34" s="79"/>
      <c r="J34" s="79"/>
      <c r="K34" s="79"/>
    </row>
    <row r="35" spans="1:11" ht="12.75" customHeight="1" x14ac:dyDescent="0.3">
      <c r="A35" s="79"/>
      <c r="B35" s="79"/>
      <c r="C35" s="8" t="s">
        <v>44</v>
      </c>
      <c r="D35" s="11"/>
      <c r="E35" s="11"/>
      <c r="F35" s="12" t="str">
        <f t="shared" si="7"/>
        <v/>
      </c>
      <c r="G35" s="79"/>
      <c r="H35" s="5" t="s">
        <v>45</v>
      </c>
      <c r="I35" s="79"/>
      <c r="J35" s="79"/>
      <c r="K35" s="79"/>
    </row>
    <row r="36" spans="1:11" ht="12.75" customHeight="1" x14ac:dyDescent="0.3">
      <c r="A36" s="79"/>
      <c r="B36" s="79"/>
      <c r="C36" s="8" t="s">
        <v>46</v>
      </c>
      <c r="D36" s="11"/>
      <c r="E36" s="11"/>
      <c r="F36" s="12" t="str">
        <f t="shared" si="7"/>
        <v/>
      </c>
      <c r="G36" s="79"/>
      <c r="H36" s="5" t="s">
        <v>47</v>
      </c>
      <c r="I36" s="79"/>
      <c r="J36" s="79"/>
      <c r="K36" s="79"/>
    </row>
    <row r="37" spans="1:11" ht="12.75" customHeight="1" x14ac:dyDescent="0.3">
      <c r="A37" s="79"/>
      <c r="B37" s="79"/>
      <c r="C37" s="8" t="s">
        <v>48</v>
      </c>
      <c r="D37" s="11"/>
      <c r="E37" s="11"/>
      <c r="F37" s="12" t="str">
        <f t="shared" si="7"/>
        <v/>
      </c>
      <c r="G37" s="79"/>
      <c r="H37" s="5" t="s">
        <v>49</v>
      </c>
      <c r="I37" s="79"/>
      <c r="J37" s="79"/>
      <c r="K37" s="79"/>
    </row>
    <row r="38" spans="1:11" ht="12.75" customHeight="1" x14ac:dyDescent="0.3">
      <c r="A38" s="79"/>
      <c r="B38" s="79"/>
      <c r="C38" s="8" t="s">
        <v>50</v>
      </c>
      <c r="D38" s="11">
        <v>0</v>
      </c>
      <c r="E38" s="11"/>
      <c r="F38" s="12" t="str">
        <f t="shared" si="7"/>
        <v/>
      </c>
      <c r="G38" s="79"/>
      <c r="H38" s="5" t="s">
        <v>51</v>
      </c>
      <c r="I38" s="79"/>
      <c r="J38" s="79"/>
      <c r="K38" s="79"/>
    </row>
    <row r="39" spans="1:11" ht="12.75" customHeight="1" x14ac:dyDescent="0.3">
      <c r="A39" s="79"/>
      <c r="B39" s="79"/>
      <c r="C39" s="8" t="s">
        <v>52</v>
      </c>
      <c r="D39" s="11">
        <v>0</v>
      </c>
      <c r="E39" s="11"/>
      <c r="F39" s="12" t="str">
        <f t="shared" si="7"/>
        <v/>
      </c>
      <c r="G39" s="79"/>
      <c r="H39" s="5" t="s">
        <v>53</v>
      </c>
      <c r="I39" s="79"/>
      <c r="J39" s="79"/>
      <c r="K39" s="79"/>
    </row>
    <row r="40" spans="1:11" ht="12.75" customHeight="1" x14ac:dyDescent="0.3">
      <c r="A40" s="79"/>
      <c r="B40" s="79"/>
      <c r="C40" s="8" t="s">
        <v>54</v>
      </c>
      <c r="D40" s="11"/>
      <c r="E40" s="11"/>
      <c r="F40" s="12" t="str">
        <f t="shared" si="7"/>
        <v/>
      </c>
      <c r="G40" s="79"/>
      <c r="H40" s="5" t="s">
        <v>55</v>
      </c>
      <c r="I40" s="79"/>
      <c r="J40" s="79"/>
      <c r="K40" s="79"/>
    </row>
    <row r="41" spans="1:11" ht="12.75" customHeight="1" x14ac:dyDescent="0.3">
      <c r="A41" s="79"/>
      <c r="B41" s="79"/>
      <c r="C41" s="8" t="s">
        <v>56</v>
      </c>
      <c r="D41" s="11"/>
      <c r="E41" s="11"/>
      <c r="F41" s="12" t="str">
        <f t="shared" si="7"/>
        <v/>
      </c>
      <c r="G41" s="79"/>
      <c r="H41" s="5" t="s">
        <v>57</v>
      </c>
      <c r="I41" s="79"/>
      <c r="J41" s="79"/>
      <c r="K41" s="79"/>
    </row>
    <row r="42" spans="1:11" ht="12.75" customHeight="1" x14ac:dyDescent="0.3">
      <c r="A42" s="79"/>
      <c r="B42" s="79"/>
      <c r="C42" s="8" t="s">
        <v>58</v>
      </c>
      <c r="D42" s="79"/>
      <c r="E42" s="11"/>
      <c r="F42" s="12" t="str">
        <f t="shared" si="7"/>
        <v/>
      </c>
      <c r="G42" s="79"/>
      <c r="H42" s="5" t="s">
        <v>59</v>
      </c>
      <c r="I42" s="79"/>
      <c r="J42" s="79"/>
      <c r="K42" s="79"/>
    </row>
    <row r="43" spans="1:11" ht="12.75" customHeight="1" x14ac:dyDescent="0.3">
      <c r="A43" s="79"/>
      <c r="B43" s="79"/>
      <c r="C43" s="8" t="s">
        <v>60</v>
      </c>
      <c r="D43" s="11"/>
      <c r="E43" s="11"/>
      <c r="F43" s="12" t="str">
        <f t="shared" si="7"/>
        <v/>
      </c>
      <c r="G43" s="79"/>
      <c r="H43" s="5" t="s">
        <v>61</v>
      </c>
      <c r="I43" s="79"/>
      <c r="J43" s="79"/>
      <c r="K43" s="79"/>
    </row>
    <row r="44" spans="1:11" ht="12.75" customHeight="1" x14ac:dyDescent="0.3">
      <c r="A44" s="79"/>
      <c r="B44" s="79"/>
      <c r="C44" s="8" t="s">
        <v>62</v>
      </c>
      <c r="D44" s="11"/>
      <c r="E44" s="11"/>
      <c r="F44" s="12" t="str">
        <f t="shared" si="7"/>
        <v/>
      </c>
      <c r="G44" s="79"/>
      <c r="H44" s="5" t="s">
        <v>63</v>
      </c>
      <c r="I44" s="79"/>
      <c r="J44" s="79"/>
      <c r="K44" s="79"/>
    </row>
    <row r="45" spans="1:11" ht="12.75" customHeight="1" x14ac:dyDescent="0.3">
      <c r="A45" s="79"/>
      <c r="B45" s="79"/>
      <c r="C45" s="8" t="s">
        <v>64</v>
      </c>
      <c r="D45" s="11"/>
      <c r="E45" s="11"/>
      <c r="F45" s="12" t="str">
        <f t="shared" si="7"/>
        <v/>
      </c>
      <c r="G45" s="79"/>
      <c r="H45" s="5" t="s">
        <v>65</v>
      </c>
      <c r="I45" s="79"/>
      <c r="J45" s="79"/>
      <c r="K45" s="79"/>
    </row>
    <row r="46" spans="1:11" ht="12.75" customHeight="1" x14ac:dyDescent="0.3">
      <c r="A46" s="79"/>
      <c r="B46" s="79"/>
      <c r="C46" s="8" t="s">
        <v>66</v>
      </c>
      <c r="D46" s="11"/>
      <c r="E46" s="11"/>
      <c r="F46" s="12" t="str">
        <f t="shared" si="7"/>
        <v/>
      </c>
      <c r="G46" s="79"/>
      <c r="H46" s="5" t="s">
        <v>67</v>
      </c>
      <c r="I46" s="79"/>
      <c r="J46" s="79"/>
      <c r="K46" s="79"/>
    </row>
    <row r="47" spans="1:11" ht="12.75" customHeight="1" x14ac:dyDescent="0.3">
      <c r="A47" s="79"/>
      <c r="B47" s="79"/>
      <c r="C47" s="8" t="s">
        <v>68</v>
      </c>
      <c r="D47" s="11"/>
      <c r="E47" s="11"/>
      <c r="F47" s="12" t="str">
        <f t="shared" si="7"/>
        <v/>
      </c>
      <c r="G47" s="79"/>
      <c r="H47" s="5" t="s">
        <v>69</v>
      </c>
      <c r="I47" s="79"/>
      <c r="J47" s="79"/>
      <c r="K47" s="79"/>
    </row>
    <row r="48" spans="1:11" ht="12.75" customHeight="1" x14ac:dyDescent="0.3">
      <c r="A48" s="79"/>
      <c r="B48" s="79"/>
      <c r="C48" s="8" t="s">
        <v>70</v>
      </c>
      <c r="D48" s="11"/>
      <c r="E48" s="11"/>
      <c r="F48" s="12" t="str">
        <f t="shared" si="7"/>
        <v/>
      </c>
      <c r="G48" s="79"/>
      <c r="H48" s="5" t="s">
        <v>71</v>
      </c>
      <c r="I48" s="79"/>
      <c r="J48" s="79"/>
      <c r="K48" s="79"/>
    </row>
    <row r="49" spans="1:11" ht="12.75" customHeight="1" x14ac:dyDescent="0.3">
      <c r="A49" s="79"/>
      <c r="B49" s="79"/>
      <c r="C49" s="8" t="s">
        <v>72</v>
      </c>
      <c r="D49" s="11"/>
      <c r="E49" s="11"/>
      <c r="F49" s="12" t="str">
        <f t="shared" si="7"/>
        <v/>
      </c>
      <c r="G49" s="79"/>
      <c r="H49" s="5" t="s">
        <v>73</v>
      </c>
      <c r="I49" s="79"/>
      <c r="J49" s="79"/>
      <c r="K49" s="79"/>
    </row>
    <row r="50" spans="1:11" ht="12.75" customHeight="1" x14ac:dyDescent="0.3">
      <c r="A50" s="79"/>
      <c r="B50" s="79"/>
      <c r="C50" s="8" t="s">
        <v>74</v>
      </c>
      <c r="D50" s="11"/>
      <c r="E50" s="11"/>
      <c r="F50" s="12" t="str">
        <f t="shared" si="7"/>
        <v/>
      </c>
      <c r="G50" s="79"/>
      <c r="H50" s="5" t="s">
        <v>75</v>
      </c>
      <c r="I50" s="79"/>
      <c r="J50" s="79"/>
      <c r="K50" s="79"/>
    </row>
    <row r="51" spans="1:11" ht="12.75" customHeight="1" x14ac:dyDescent="0.3">
      <c r="A51" s="79"/>
      <c r="B51" s="79"/>
      <c r="C51" s="8" t="s">
        <v>76</v>
      </c>
      <c r="D51" s="11"/>
      <c r="E51" s="11"/>
      <c r="F51" s="12" t="str">
        <f t="shared" si="7"/>
        <v/>
      </c>
      <c r="G51" s="79"/>
      <c r="H51" s="5" t="s">
        <v>77</v>
      </c>
      <c r="I51" s="79"/>
      <c r="J51" s="79"/>
      <c r="K51" s="79"/>
    </row>
    <row r="52" spans="1:11" ht="12.75" customHeight="1" x14ac:dyDescent="0.3">
      <c r="A52" s="79"/>
      <c r="B52" s="79"/>
      <c r="C52" s="8" t="s">
        <v>78</v>
      </c>
      <c r="D52" s="11"/>
      <c r="E52" s="11"/>
      <c r="F52" s="12" t="str">
        <f t="shared" si="7"/>
        <v/>
      </c>
      <c r="G52" s="79"/>
      <c r="H52" s="5" t="s">
        <v>79</v>
      </c>
      <c r="I52" s="79"/>
      <c r="J52" s="79"/>
      <c r="K52" s="79"/>
    </row>
    <row r="53" spans="1:11" ht="12.75" customHeight="1" x14ac:dyDescent="0.3">
      <c r="A53" s="79"/>
      <c r="B53" s="79"/>
      <c r="C53" s="8" t="s">
        <v>80</v>
      </c>
      <c r="D53" s="11"/>
      <c r="E53" s="11"/>
      <c r="F53" s="12" t="str">
        <f t="shared" si="7"/>
        <v/>
      </c>
      <c r="G53" s="79"/>
      <c r="H53" s="5" t="s">
        <v>81</v>
      </c>
      <c r="I53" s="79"/>
      <c r="J53" s="79"/>
      <c r="K53" s="79"/>
    </row>
    <row r="54" spans="1:11" ht="12.75" customHeight="1" x14ac:dyDescent="0.3">
      <c r="A54" s="79"/>
      <c r="B54" s="79"/>
      <c r="C54" s="8" t="s">
        <v>82</v>
      </c>
      <c r="D54" s="11"/>
      <c r="E54" s="11"/>
      <c r="F54" s="12" t="str">
        <f t="shared" si="7"/>
        <v/>
      </c>
      <c r="G54" s="79"/>
      <c r="H54" s="5" t="s">
        <v>83</v>
      </c>
      <c r="I54" s="79"/>
      <c r="J54" s="79"/>
      <c r="K54" s="79"/>
    </row>
    <row r="55" spans="1:11" ht="12.75" customHeight="1" x14ac:dyDescent="0.3">
      <c r="A55" s="79"/>
      <c r="B55" s="79"/>
      <c r="C55" s="8" t="s">
        <v>84</v>
      </c>
      <c r="D55" s="11"/>
      <c r="E55" s="11"/>
      <c r="F55" s="12" t="str">
        <f t="shared" si="7"/>
        <v/>
      </c>
      <c r="G55" s="79"/>
      <c r="H55" s="5" t="s">
        <v>85</v>
      </c>
      <c r="I55" s="79"/>
      <c r="J55" s="79"/>
      <c r="K55" s="79"/>
    </row>
    <row r="56" spans="1:11" ht="12.75" customHeight="1" x14ac:dyDescent="0.3">
      <c r="A56" s="79"/>
      <c r="B56" s="79"/>
      <c r="C56" s="8" t="s">
        <v>86</v>
      </c>
      <c r="D56" s="11"/>
      <c r="E56" s="11"/>
      <c r="F56" s="12" t="str">
        <f t="shared" si="7"/>
        <v/>
      </c>
      <c r="G56" s="79"/>
      <c r="H56" s="5" t="s">
        <v>87</v>
      </c>
      <c r="I56" s="79"/>
      <c r="J56" s="79"/>
      <c r="K56" s="79"/>
    </row>
    <row r="57" spans="1:11" ht="12.75" customHeight="1" x14ac:dyDescent="0.3">
      <c r="A57" s="79"/>
      <c r="B57" s="79"/>
      <c r="C57" s="8" t="s">
        <v>88</v>
      </c>
      <c r="D57" s="11"/>
      <c r="E57" s="11"/>
      <c r="F57" s="12" t="str">
        <f t="shared" si="7"/>
        <v/>
      </c>
      <c r="G57" s="79"/>
      <c r="H57" s="5" t="s">
        <v>89</v>
      </c>
      <c r="I57" s="79"/>
      <c r="J57" s="79"/>
      <c r="K57" s="79"/>
    </row>
    <row r="58" spans="1:11" ht="12.75" customHeight="1" x14ac:dyDescent="0.3">
      <c r="A58" s="79"/>
      <c r="B58" s="79"/>
      <c r="C58" s="13" t="s">
        <v>90</v>
      </c>
      <c r="D58" s="11"/>
      <c r="E58" s="11"/>
      <c r="F58" s="14" t="str">
        <f t="shared" si="7"/>
        <v/>
      </c>
      <c r="G58" s="79"/>
      <c r="H58" s="17" t="s">
        <v>91</v>
      </c>
      <c r="I58" s="79"/>
      <c r="J58" s="79"/>
      <c r="K58" s="79"/>
    </row>
    <row r="59" spans="1:11" ht="12.75" customHeight="1" x14ac:dyDescent="0.3">
      <c r="A59" s="18"/>
      <c r="B59" s="18" t="s">
        <v>92</v>
      </c>
      <c r="C59" s="67" t="s">
        <v>93</v>
      </c>
      <c r="D59" s="68">
        <f t="shared" ref="D59:F59" si="8">SUM(D27:D58)</f>
        <v>0</v>
      </c>
      <c r="E59" s="68">
        <f t="shared" si="8"/>
        <v>0</v>
      </c>
      <c r="F59" s="69">
        <f t="shared" si="8"/>
        <v>0</v>
      </c>
      <c r="G59" s="79"/>
      <c r="H59" s="79"/>
      <c r="I59" s="79"/>
      <c r="J59" s="79"/>
      <c r="K59" s="79"/>
    </row>
    <row r="60" spans="1:11" ht="12.75" customHeight="1" x14ac:dyDescent="0.3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 ht="12.75" customHeight="1" x14ac:dyDescent="0.3">
      <c r="A61" s="78"/>
      <c r="B61" s="112" t="s">
        <v>94</v>
      </c>
      <c r="C61" s="113"/>
      <c r="D61" s="15"/>
      <c r="E61" s="15"/>
      <c r="F61" s="79"/>
      <c r="G61" s="79"/>
      <c r="H61" s="79"/>
      <c r="I61" s="79"/>
      <c r="J61" s="79"/>
      <c r="K61" s="79"/>
    </row>
    <row r="62" spans="1:11" ht="12.75" customHeight="1" x14ac:dyDescent="0.3">
      <c r="A62" s="79"/>
      <c r="B62" s="79"/>
      <c r="C62" s="8" t="s">
        <v>95</v>
      </c>
      <c r="D62" s="11"/>
      <c r="E62" s="11"/>
      <c r="F62" s="12" t="str">
        <f t="shared" ref="F62:F87" si="9">IF((E62=""),"",(D62-E62))</f>
        <v/>
      </c>
      <c r="G62" s="79"/>
      <c r="H62" s="5" t="s">
        <v>96</v>
      </c>
      <c r="I62" s="79"/>
      <c r="J62" s="79"/>
      <c r="K62" s="79"/>
    </row>
    <row r="63" spans="1:11" ht="12.75" customHeight="1" x14ac:dyDescent="0.3">
      <c r="A63" s="79"/>
      <c r="B63" s="79"/>
      <c r="C63" s="8" t="s">
        <v>97</v>
      </c>
      <c r="D63" s="11"/>
      <c r="E63" s="11"/>
      <c r="F63" s="12" t="str">
        <f t="shared" si="9"/>
        <v/>
      </c>
      <c r="G63" s="79"/>
      <c r="H63" s="5" t="s">
        <v>98</v>
      </c>
      <c r="I63" s="79"/>
      <c r="J63" s="79"/>
      <c r="K63" s="79"/>
    </row>
    <row r="64" spans="1:11" ht="12.75" customHeight="1" x14ac:dyDescent="0.3">
      <c r="A64" s="79"/>
      <c r="B64" s="79"/>
      <c r="C64" s="8" t="s">
        <v>99</v>
      </c>
      <c r="D64" s="11"/>
      <c r="E64" s="11"/>
      <c r="F64" s="12" t="str">
        <f t="shared" si="9"/>
        <v/>
      </c>
      <c r="G64" s="79"/>
      <c r="H64" s="5" t="s">
        <v>100</v>
      </c>
      <c r="I64" s="79"/>
      <c r="J64" s="79"/>
      <c r="K64" s="79"/>
    </row>
    <row r="65" spans="1:11" ht="12.75" customHeight="1" x14ac:dyDescent="0.3">
      <c r="A65" s="79"/>
      <c r="B65" s="79"/>
      <c r="C65" s="8" t="s">
        <v>101</v>
      </c>
      <c r="D65" s="11"/>
      <c r="E65" s="11"/>
      <c r="F65" s="12" t="str">
        <f t="shared" si="9"/>
        <v/>
      </c>
      <c r="G65" s="79"/>
      <c r="H65" s="5" t="s">
        <v>102</v>
      </c>
      <c r="I65" s="79"/>
      <c r="J65" s="79"/>
      <c r="K65" s="79"/>
    </row>
    <row r="66" spans="1:11" ht="12.75" customHeight="1" x14ac:dyDescent="0.3">
      <c r="A66" s="79"/>
      <c r="B66" s="79"/>
      <c r="C66" s="8" t="s">
        <v>103</v>
      </c>
      <c r="D66" s="11"/>
      <c r="E66" s="11"/>
      <c r="F66" s="12" t="str">
        <f t="shared" si="9"/>
        <v/>
      </c>
      <c r="G66" s="79"/>
      <c r="H66" s="5" t="s">
        <v>104</v>
      </c>
      <c r="I66" s="79"/>
      <c r="J66" s="79"/>
      <c r="K66" s="79"/>
    </row>
    <row r="67" spans="1:11" ht="12.75" customHeight="1" x14ac:dyDescent="0.3">
      <c r="A67" s="79"/>
      <c r="B67" s="79"/>
      <c r="C67" s="8" t="s">
        <v>105</v>
      </c>
      <c r="D67" s="11"/>
      <c r="E67" s="11"/>
      <c r="F67" s="12" t="str">
        <f t="shared" si="9"/>
        <v/>
      </c>
      <c r="G67" s="79"/>
      <c r="H67" s="5" t="s">
        <v>106</v>
      </c>
      <c r="I67" s="79"/>
      <c r="J67" s="79"/>
      <c r="K67" s="79"/>
    </row>
    <row r="68" spans="1:11" ht="12.75" customHeight="1" x14ac:dyDescent="0.3">
      <c r="A68" s="79"/>
      <c r="B68" s="79"/>
      <c r="C68" s="8" t="s">
        <v>107</v>
      </c>
      <c r="D68" s="11"/>
      <c r="E68" s="11"/>
      <c r="F68" s="12" t="str">
        <f t="shared" si="9"/>
        <v/>
      </c>
      <c r="G68" s="79"/>
      <c r="H68" s="5" t="s">
        <v>108</v>
      </c>
      <c r="I68" s="79"/>
      <c r="J68" s="79"/>
      <c r="K68" s="79"/>
    </row>
    <row r="69" spans="1:11" ht="12.75" customHeight="1" x14ac:dyDescent="0.3">
      <c r="A69" s="79"/>
      <c r="B69" s="79"/>
      <c r="C69" s="8" t="s">
        <v>109</v>
      </c>
      <c r="D69" s="11"/>
      <c r="E69" s="11"/>
      <c r="F69" s="12" t="str">
        <f t="shared" si="9"/>
        <v/>
      </c>
      <c r="G69" s="79"/>
      <c r="H69" s="5" t="s">
        <v>110</v>
      </c>
      <c r="I69" s="79"/>
      <c r="J69" s="79"/>
      <c r="K69" s="79"/>
    </row>
    <row r="70" spans="1:11" ht="12.75" customHeight="1" x14ac:dyDescent="0.3">
      <c r="A70" s="79"/>
      <c r="B70" s="79"/>
      <c r="C70" s="8" t="s">
        <v>111</v>
      </c>
      <c r="D70" s="11"/>
      <c r="E70" s="11"/>
      <c r="F70" s="12" t="str">
        <f t="shared" si="9"/>
        <v/>
      </c>
      <c r="G70" s="79"/>
      <c r="H70" s="5" t="s">
        <v>112</v>
      </c>
      <c r="I70" s="79"/>
      <c r="J70" s="79"/>
      <c r="K70" s="79"/>
    </row>
    <row r="71" spans="1:11" ht="12.75" customHeight="1" x14ac:dyDescent="0.3">
      <c r="A71" s="79"/>
      <c r="B71" s="79"/>
      <c r="C71" s="8" t="s">
        <v>113</v>
      </c>
      <c r="D71" s="11"/>
      <c r="E71" s="11"/>
      <c r="F71" s="12" t="str">
        <f t="shared" si="9"/>
        <v/>
      </c>
      <c r="G71" s="79"/>
      <c r="H71" s="5" t="s">
        <v>114</v>
      </c>
      <c r="I71" s="79"/>
      <c r="J71" s="79"/>
      <c r="K71" s="79"/>
    </row>
    <row r="72" spans="1:11" ht="12.75" customHeight="1" x14ac:dyDescent="0.3">
      <c r="A72" s="79"/>
      <c r="B72" s="79"/>
      <c r="C72" s="8" t="s">
        <v>115</v>
      </c>
      <c r="D72" s="11"/>
      <c r="E72" s="11"/>
      <c r="F72" s="12" t="str">
        <f t="shared" si="9"/>
        <v/>
      </c>
      <c r="G72" s="79"/>
      <c r="H72" s="5" t="s">
        <v>116</v>
      </c>
      <c r="I72" s="79"/>
      <c r="J72" s="79"/>
      <c r="K72" s="79"/>
    </row>
    <row r="73" spans="1:11" ht="12.75" customHeight="1" x14ac:dyDescent="0.3">
      <c r="A73" s="79"/>
      <c r="B73" s="79"/>
      <c r="C73" s="8" t="s">
        <v>117</v>
      </c>
      <c r="D73" s="11"/>
      <c r="E73" s="11"/>
      <c r="F73" s="12" t="str">
        <f t="shared" si="9"/>
        <v/>
      </c>
      <c r="G73" s="79"/>
      <c r="H73" s="5" t="s">
        <v>118</v>
      </c>
      <c r="I73" s="79"/>
      <c r="J73" s="79"/>
      <c r="K73" s="79"/>
    </row>
    <row r="74" spans="1:11" ht="12.75" customHeight="1" x14ac:dyDescent="0.3">
      <c r="A74" s="79"/>
      <c r="B74" s="79"/>
      <c r="C74" s="8" t="s">
        <v>119</v>
      </c>
      <c r="D74" s="11"/>
      <c r="E74" s="11"/>
      <c r="F74" s="12" t="str">
        <f t="shared" si="9"/>
        <v/>
      </c>
      <c r="G74" s="79"/>
      <c r="H74" s="5" t="s">
        <v>120</v>
      </c>
      <c r="I74" s="79"/>
      <c r="J74" s="79"/>
      <c r="K74" s="79"/>
    </row>
    <row r="75" spans="1:11" ht="12.75" customHeight="1" x14ac:dyDescent="0.3">
      <c r="A75" s="79"/>
      <c r="B75" s="79"/>
      <c r="C75" s="8" t="s">
        <v>121</v>
      </c>
      <c r="D75" s="11"/>
      <c r="E75" s="11"/>
      <c r="F75" s="12" t="str">
        <f t="shared" si="9"/>
        <v/>
      </c>
      <c r="G75" s="79"/>
      <c r="H75" s="5" t="s">
        <v>122</v>
      </c>
      <c r="I75" s="79"/>
      <c r="J75" s="79"/>
      <c r="K75" s="79"/>
    </row>
    <row r="76" spans="1:11" ht="12.75" customHeight="1" x14ac:dyDescent="0.3">
      <c r="A76" s="79"/>
      <c r="B76" s="79"/>
      <c r="C76" s="8" t="s">
        <v>123</v>
      </c>
      <c r="D76" s="11"/>
      <c r="E76" s="11"/>
      <c r="F76" s="12" t="str">
        <f t="shared" si="9"/>
        <v/>
      </c>
      <c r="G76" s="79"/>
      <c r="H76" s="5" t="s">
        <v>124</v>
      </c>
      <c r="I76" s="79"/>
      <c r="J76" s="79"/>
      <c r="K76" s="79"/>
    </row>
    <row r="77" spans="1:11" ht="12.75" customHeight="1" x14ac:dyDescent="0.3">
      <c r="A77" s="79"/>
      <c r="B77" s="79"/>
      <c r="C77" s="8" t="s">
        <v>125</v>
      </c>
      <c r="D77" s="11"/>
      <c r="E77" s="11"/>
      <c r="F77" s="12" t="str">
        <f t="shared" si="9"/>
        <v/>
      </c>
      <c r="G77" s="79"/>
      <c r="H77" s="5" t="s">
        <v>126</v>
      </c>
      <c r="I77" s="79"/>
      <c r="J77" s="79"/>
      <c r="K77" s="79"/>
    </row>
    <row r="78" spans="1:11" ht="12.75" customHeight="1" x14ac:dyDescent="0.3">
      <c r="A78" s="79"/>
      <c r="B78" s="79"/>
      <c r="C78" s="8" t="s">
        <v>127</v>
      </c>
      <c r="D78" s="11"/>
      <c r="E78" s="11"/>
      <c r="F78" s="12" t="str">
        <f t="shared" si="9"/>
        <v/>
      </c>
      <c r="G78" s="79"/>
      <c r="H78" s="5" t="s">
        <v>128</v>
      </c>
      <c r="I78" s="79"/>
      <c r="J78" s="79"/>
      <c r="K78" s="79"/>
    </row>
    <row r="79" spans="1:11" ht="12.75" customHeight="1" x14ac:dyDescent="0.3">
      <c r="A79" s="79"/>
      <c r="B79" s="79"/>
      <c r="C79" s="8" t="s">
        <v>129</v>
      </c>
      <c r="D79" s="11"/>
      <c r="E79" s="11"/>
      <c r="F79" s="12" t="str">
        <f t="shared" si="9"/>
        <v/>
      </c>
      <c r="G79" s="79"/>
      <c r="H79" s="5" t="s">
        <v>130</v>
      </c>
      <c r="I79" s="79"/>
      <c r="J79" s="79"/>
      <c r="K79" s="79"/>
    </row>
    <row r="80" spans="1:11" ht="12.75" customHeight="1" x14ac:dyDescent="0.3">
      <c r="A80" s="79"/>
      <c r="B80" s="79"/>
      <c r="C80" s="8" t="s">
        <v>131</v>
      </c>
      <c r="D80" s="11"/>
      <c r="E80" s="11"/>
      <c r="F80" s="12" t="str">
        <f t="shared" si="9"/>
        <v/>
      </c>
      <c r="G80" s="79"/>
      <c r="H80" s="5" t="s">
        <v>132</v>
      </c>
      <c r="I80" s="79"/>
      <c r="J80" s="79"/>
      <c r="K80" s="79"/>
    </row>
    <row r="81" spans="1:11" ht="12.75" customHeight="1" x14ac:dyDescent="0.3">
      <c r="A81" s="79"/>
      <c r="B81" s="79"/>
      <c r="C81" s="8" t="s">
        <v>133</v>
      </c>
      <c r="D81" s="11"/>
      <c r="E81" s="11"/>
      <c r="F81" s="12" t="str">
        <f t="shared" si="9"/>
        <v/>
      </c>
      <c r="G81" s="79"/>
      <c r="H81" s="5" t="s">
        <v>134</v>
      </c>
      <c r="I81" s="79"/>
      <c r="J81" s="79"/>
      <c r="K81" s="79"/>
    </row>
    <row r="82" spans="1:11" ht="12.75" customHeight="1" x14ac:dyDescent="0.3">
      <c r="A82" s="79"/>
      <c r="B82" s="79"/>
      <c r="C82" s="8" t="s">
        <v>80</v>
      </c>
      <c r="D82" s="11"/>
      <c r="E82" s="11"/>
      <c r="F82" s="12" t="str">
        <f t="shared" si="9"/>
        <v/>
      </c>
      <c r="G82" s="79"/>
      <c r="H82" s="5" t="s">
        <v>135</v>
      </c>
      <c r="I82" s="79"/>
      <c r="J82" s="79"/>
      <c r="K82" s="79"/>
    </row>
    <row r="83" spans="1:11" ht="12.75" customHeight="1" x14ac:dyDescent="0.3">
      <c r="A83" s="79"/>
      <c r="B83" s="79"/>
      <c r="C83" s="8" t="s">
        <v>84</v>
      </c>
      <c r="D83" s="11"/>
      <c r="E83" s="11"/>
      <c r="F83" s="12" t="str">
        <f t="shared" si="9"/>
        <v/>
      </c>
      <c r="G83" s="79"/>
      <c r="H83" s="5" t="s">
        <v>136</v>
      </c>
      <c r="I83" s="79"/>
      <c r="J83" s="79"/>
      <c r="K83" s="79"/>
    </row>
    <row r="84" spans="1:11" ht="12.75" customHeight="1" x14ac:dyDescent="0.3">
      <c r="A84" s="79"/>
      <c r="B84" s="79"/>
      <c r="C84" s="8" t="s">
        <v>137</v>
      </c>
      <c r="D84" s="11"/>
      <c r="E84" s="11"/>
      <c r="F84" s="12" t="str">
        <f t="shared" si="9"/>
        <v/>
      </c>
      <c r="G84" s="79"/>
      <c r="H84" s="5" t="s">
        <v>138</v>
      </c>
      <c r="I84" s="79"/>
      <c r="J84" s="79"/>
      <c r="K84" s="79"/>
    </row>
    <row r="85" spans="1:11" ht="12.75" customHeight="1" x14ac:dyDescent="0.3">
      <c r="A85" s="79"/>
      <c r="B85" s="79"/>
      <c r="C85" s="8" t="s">
        <v>139</v>
      </c>
      <c r="D85" s="11"/>
      <c r="E85" s="11"/>
      <c r="F85" s="12" t="str">
        <f t="shared" si="9"/>
        <v/>
      </c>
      <c r="G85" s="79"/>
      <c r="H85" s="5" t="s">
        <v>140</v>
      </c>
      <c r="I85" s="79"/>
      <c r="J85" s="79"/>
      <c r="K85" s="79"/>
    </row>
    <row r="86" spans="1:11" ht="12.75" customHeight="1" x14ac:dyDescent="0.3">
      <c r="A86" s="79"/>
      <c r="B86" s="79"/>
      <c r="C86" s="8" t="s">
        <v>88</v>
      </c>
      <c r="D86" s="11"/>
      <c r="E86" s="11"/>
      <c r="F86" s="12" t="str">
        <f t="shared" si="9"/>
        <v/>
      </c>
      <c r="G86" s="79"/>
      <c r="H86" s="5" t="s">
        <v>89</v>
      </c>
      <c r="I86" s="79"/>
      <c r="J86" s="79"/>
      <c r="K86" s="79"/>
    </row>
    <row r="87" spans="1:11" ht="12.75" customHeight="1" x14ac:dyDescent="0.3">
      <c r="A87" s="79"/>
      <c r="B87" s="79"/>
      <c r="C87" s="13" t="s">
        <v>90</v>
      </c>
      <c r="D87" s="11"/>
      <c r="E87" s="11"/>
      <c r="F87" s="14" t="str">
        <f t="shared" si="9"/>
        <v/>
      </c>
      <c r="G87" s="79"/>
      <c r="H87" s="17" t="s">
        <v>91</v>
      </c>
      <c r="I87" s="79"/>
      <c r="J87" s="79"/>
      <c r="K87" s="79"/>
    </row>
    <row r="88" spans="1:11" ht="12.75" customHeight="1" x14ac:dyDescent="0.3">
      <c r="A88" s="79"/>
      <c r="B88" s="79"/>
      <c r="C88" s="67" t="s">
        <v>141</v>
      </c>
      <c r="D88" s="19">
        <f>SUM(D62:D87)</f>
        <v>0</v>
      </c>
      <c r="E88" s="68">
        <f>SUM(E62:E87)</f>
        <v>0</v>
      </c>
      <c r="F88" s="69">
        <f t="shared" ref="F88" si="10">SUM(F61:F87)</f>
        <v>0</v>
      </c>
      <c r="G88" s="79"/>
      <c r="H88" s="79"/>
      <c r="I88" s="79"/>
      <c r="J88" s="79"/>
      <c r="K88" s="79"/>
    </row>
    <row r="89" spans="1:11" ht="12.75" customHeight="1" x14ac:dyDescent="0.3">
      <c r="A89" s="79"/>
      <c r="B89" s="79"/>
      <c r="C89" s="20" t="s">
        <v>142</v>
      </c>
      <c r="D89" s="11">
        <v>6</v>
      </c>
      <c r="E89" s="21"/>
      <c r="F89" s="15"/>
      <c r="G89" s="79"/>
      <c r="H89" s="5" t="s">
        <v>143</v>
      </c>
      <c r="I89" s="79"/>
      <c r="J89" s="79"/>
      <c r="K89" s="79"/>
    </row>
    <row r="90" spans="1:11" ht="12.75" customHeight="1" x14ac:dyDescent="0.3">
      <c r="A90" s="79"/>
      <c r="B90" s="79"/>
      <c r="C90" s="67" t="s">
        <v>144</v>
      </c>
      <c r="D90" s="68">
        <f t="shared" ref="D90:F90" si="11">D88*$D$89</f>
        <v>0</v>
      </c>
      <c r="E90" s="68">
        <f t="shared" si="11"/>
        <v>0</v>
      </c>
      <c r="F90" s="69">
        <f t="shared" si="11"/>
        <v>0</v>
      </c>
      <c r="G90" s="79"/>
      <c r="H90" s="79"/>
      <c r="I90" s="79"/>
      <c r="J90" s="79"/>
      <c r="K90" s="79"/>
    </row>
    <row r="91" spans="1:11" ht="12.75" customHeight="1" x14ac:dyDescent="0.3">
      <c r="A91" s="79"/>
      <c r="B91" s="15"/>
      <c r="C91" s="15"/>
      <c r="D91" s="15"/>
      <c r="E91" s="15"/>
      <c r="F91" s="15"/>
      <c r="G91" s="79"/>
      <c r="H91" s="79"/>
      <c r="I91" s="79"/>
      <c r="J91" s="79"/>
      <c r="K91" s="79"/>
    </row>
    <row r="92" spans="1:11" ht="15.75" customHeight="1" x14ac:dyDescent="0.35">
      <c r="A92" s="51"/>
      <c r="B92" s="110" t="s">
        <v>145</v>
      </c>
      <c r="C92" s="111"/>
      <c r="D92" s="52">
        <f t="shared" ref="D92:F92" si="12">D59+D90</f>
        <v>0</v>
      </c>
      <c r="E92" s="52">
        <f t="shared" si="12"/>
        <v>0</v>
      </c>
      <c r="F92" s="70">
        <f t="shared" si="12"/>
        <v>0</v>
      </c>
      <c r="G92" s="79"/>
      <c r="H92" s="79"/>
      <c r="I92" s="79"/>
      <c r="J92" s="79"/>
      <c r="K92" s="79"/>
    </row>
    <row r="93" spans="1:11" ht="12.75" customHeight="1" x14ac:dyDescent="0.3">
      <c r="A93" s="5"/>
      <c r="B93" s="16"/>
      <c r="C93" s="16"/>
      <c r="D93" s="16"/>
      <c r="E93" s="16"/>
      <c r="F93" s="16"/>
      <c r="G93" s="79"/>
      <c r="H93" s="79"/>
      <c r="I93" s="79"/>
      <c r="J93" s="79"/>
      <c r="K93" s="79"/>
    </row>
    <row r="94" spans="1:11" ht="15.75" customHeight="1" x14ac:dyDescent="0.35">
      <c r="A94" s="51"/>
      <c r="B94" s="110" t="s">
        <v>146</v>
      </c>
      <c r="C94" s="111"/>
      <c r="D94" s="52">
        <f t="shared" ref="D94:F94" si="13">D24-D92</f>
        <v>0</v>
      </c>
      <c r="E94" s="52">
        <f t="shared" si="13"/>
        <v>0</v>
      </c>
      <c r="F94" s="70">
        <f t="shared" si="13"/>
        <v>0</v>
      </c>
      <c r="G94" s="79"/>
      <c r="H94" s="79"/>
      <c r="I94" s="79"/>
      <c r="J94" s="79"/>
      <c r="K94" s="79"/>
    </row>
    <row r="95" spans="1:11" ht="12.75" customHeight="1" x14ac:dyDescent="0.3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1:11" ht="12.75" customHeight="1" x14ac:dyDescent="0.3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1:11" ht="12.75" customHeight="1" x14ac:dyDescent="0.3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1:11" ht="12.75" customHeight="1" x14ac:dyDescent="0.3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1:11" ht="12.75" customHeight="1" x14ac:dyDescent="0.3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1:11" ht="12.75" customHeight="1" x14ac:dyDescent="0.3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</sheetData>
  <mergeCells count="12">
    <mergeCell ref="C3:G3"/>
    <mergeCell ref="C4:F4"/>
    <mergeCell ref="B26:C26"/>
    <mergeCell ref="B27:C27"/>
    <mergeCell ref="B61:C61"/>
    <mergeCell ref="B92:C92"/>
    <mergeCell ref="B94:C94"/>
    <mergeCell ref="B19:C19"/>
    <mergeCell ref="B24:C24"/>
    <mergeCell ref="B7:C7"/>
    <mergeCell ref="B8:C8"/>
    <mergeCell ref="B14:C14"/>
  </mergeCells>
  <conditionalFormatting sqref="F9:F24 F27:F94">
    <cfRule type="cellIs" dxfId="0" priority="1" stopIfTrue="1" operator="lessThan">
      <formula>0</formula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60"/>
  <sheetViews>
    <sheetView workbookViewId="0">
      <pane ySplit="5" topLeftCell="A42" activePane="bottomLeft" state="frozen"/>
      <selection pane="bottomLeft" activeCell="D47" sqref="D47"/>
    </sheetView>
  </sheetViews>
  <sheetFormatPr defaultColWidth="14.453125" defaultRowHeight="15" customHeight="1" x14ac:dyDescent="0.25"/>
  <cols>
    <col min="1" max="1" width="14.54296875" customWidth="1"/>
    <col min="2" max="2" width="1.1796875" customWidth="1"/>
    <col min="3" max="3" width="28.26953125" customWidth="1"/>
  </cols>
  <sheetData>
    <row r="1" spans="1:15" ht="4.5" customHeight="1" x14ac:dyDescent="0.25">
      <c r="A1" s="122"/>
      <c r="B1" s="122"/>
      <c r="C1" s="122"/>
      <c r="D1" s="122"/>
      <c r="E1" s="122"/>
      <c r="F1" s="122"/>
      <c r="G1" s="122"/>
      <c r="H1" s="122"/>
      <c r="J1" s="61"/>
      <c r="K1" s="61"/>
      <c r="L1" s="61"/>
      <c r="M1" s="61"/>
      <c r="N1" s="61"/>
    </row>
    <row r="2" spans="1:15" ht="4.5" hidden="1" customHeight="1" x14ac:dyDescent="0.25">
      <c r="J2" s="61"/>
      <c r="K2" s="61"/>
      <c r="L2" s="61"/>
      <c r="M2" s="61"/>
      <c r="N2" s="61"/>
    </row>
    <row r="3" spans="1:15" ht="34.5" customHeight="1" x14ac:dyDescent="0.25">
      <c r="A3" s="61"/>
      <c r="B3" s="127" t="s">
        <v>147</v>
      </c>
      <c r="C3" s="127"/>
      <c r="D3" s="127"/>
      <c r="E3" s="127"/>
      <c r="F3" s="127"/>
      <c r="G3" s="127"/>
      <c r="H3" s="127"/>
      <c r="I3" s="127"/>
      <c r="J3" s="82"/>
      <c r="K3" s="61"/>
      <c r="L3" s="61"/>
      <c r="M3" s="61"/>
      <c r="N3" s="61"/>
      <c r="O3" s="61"/>
    </row>
    <row r="4" spans="1:15" ht="31.5" customHeight="1" x14ac:dyDescent="0.3">
      <c r="A4" s="61"/>
      <c r="B4" s="126" t="s">
        <v>1</v>
      </c>
      <c r="C4" s="126"/>
      <c r="D4" s="126"/>
      <c r="E4" s="126"/>
      <c r="F4" s="126"/>
      <c r="G4" s="126"/>
      <c r="H4" s="126"/>
      <c r="I4" s="126"/>
      <c r="J4" s="59"/>
      <c r="K4" s="59"/>
      <c r="L4" s="59"/>
      <c r="M4" s="61"/>
      <c r="N4" s="61"/>
      <c r="O4" s="61"/>
    </row>
    <row r="5" spans="1:15" ht="9" customHeight="1" x14ac:dyDescent="0.3">
      <c r="A5" s="53"/>
      <c r="B5" s="53"/>
      <c r="C5" s="54"/>
      <c r="D5" s="55"/>
      <c r="E5" s="53"/>
      <c r="F5" s="53"/>
      <c r="G5" s="53"/>
      <c r="H5" s="77"/>
      <c r="I5" s="80"/>
      <c r="J5" s="59"/>
      <c r="K5" s="59"/>
      <c r="L5" s="59"/>
      <c r="M5" s="61"/>
      <c r="N5" s="61"/>
      <c r="O5" s="61"/>
    </row>
    <row r="6" spans="1:15" s="61" customFormat="1" ht="8.25" customHeight="1" x14ac:dyDescent="0.3">
      <c r="A6" s="56"/>
      <c r="B6" s="56"/>
      <c r="C6" s="57"/>
      <c r="D6" s="58"/>
      <c r="E6" s="56"/>
      <c r="F6" s="56"/>
      <c r="G6" s="56"/>
      <c r="H6" s="59"/>
      <c r="I6" s="60"/>
      <c r="J6" s="59"/>
      <c r="K6" s="59"/>
      <c r="L6" s="59"/>
    </row>
    <row r="7" spans="1:15" ht="16.5" customHeight="1" x14ac:dyDescent="0.3">
      <c r="A7" s="81"/>
      <c r="B7" s="81"/>
      <c r="C7" s="62"/>
      <c r="D7" s="72"/>
      <c r="E7" s="72"/>
      <c r="F7" s="73"/>
      <c r="G7" s="61"/>
      <c r="H7" s="61"/>
      <c r="I7" s="61"/>
      <c r="J7" s="61"/>
      <c r="K7" s="61"/>
      <c r="L7" s="61"/>
      <c r="M7" s="61"/>
      <c r="N7" s="61"/>
      <c r="O7" s="61"/>
    </row>
    <row r="8" spans="1:15" ht="18" customHeight="1" x14ac:dyDescent="0.55000000000000004">
      <c r="A8" s="81"/>
      <c r="B8" s="81"/>
      <c r="C8" s="123" t="s">
        <v>147</v>
      </c>
      <c r="D8" s="124"/>
      <c r="E8" s="124"/>
      <c r="F8" s="125"/>
      <c r="G8" s="61"/>
      <c r="H8" s="61"/>
      <c r="I8" s="61"/>
      <c r="J8" s="61"/>
      <c r="K8" s="61"/>
      <c r="L8" s="61"/>
      <c r="M8" s="61"/>
      <c r="N8" s="61"/>
      <c r="O8" s="61"/>
    </row>
    <row r="9" spans="1:15" ht="6" customHeight="1" x14ac:dyDescent="0.3">
      <c r="A9" s="81"/>
      <c r="B9" s="81"/>
      <c r="C9" s="63"/>
      <c r="D9" s="64"/>
      <c r="E9" s="64"/>
      <c r="F9" s="74"/>
      <c r="G9" s="61"/>
      <c r="H9" s="61"/>
      <c r="I9" s="61"/>
      <c r="J9" s="61"/>
      <c r="K9" s="61"/>
      <c r="L9" s="61"/>
      <c r="M9" s="61"/>
      <c r="N9" s="61"/>
      <c r="O9" s="61"/>
    </row>
    <row r="10" spans="1:15" ht="15" customHeight="1" x14ac:dyDescent="0.3">
      <c r="A10" s="81"/>
      <c r="B10" s="81"/>
      <c r="C10" s="22"/>
      <c r="D10" s="23"/>
      <c r="E10" s="23"/>
      <c r="F10" s="23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5" customHeight="1" x14ac:dyDescent="0.3">
      <c r="A11" s="81"/>
      <c r="B11" s="81"/>
      <c r="C11" s="92"/>
      <c r="D11" s="93" t="s">
        <v>148</v>
      </c>
      <c r="E11" s="94" t="s">
        <v>149</v>
      </c>
      <c r="F11" s="94" t="s">
        <v>150</v>
      </c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" customHeight="1" x14ac:dyDescent="0.3">
      <c r="A12" s="81"/>
      <c r="B12" s="81"/>
      <c r="C12" s="95" t="s">
        <v>151</v>
      </c>
      <c r="D12" s="23"/>
      <c r="E12" s="23"/>
      <c r="F12" s="23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5" customHeight="1" x14ac:dyDescent="0.3">
      <c r="A13" s="81"/>
      <c r="B13" s="81"/>
      <c r="C13" s="95" t="s">
        <v>152</v>
      </c>
      <c r="D13" s="96"/>
      <c r="E13" s="97">
        <f t="shared" ref="E13:F13" si="0">(D13*15%)+D13</f>
        <v>0</v>
      </c>
      <c r="F13" s="97">
        <f t="shared" si="0"/>
        <v>0</v>
      </c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5" customHeight="1" x14ac:dyDescent="0.3">
      <c r="A14" s="81"/>
      <c r="B14" s="81"/>
      <c r="C14" s="95" t="s">
        <v>153</v>
      </c>
      <c r="D14" s="96"/>
      <c r="E14" s="97">
        <f t="shared" ref="E14:F14" si="1">(D14*15%)+D14</f>
        <v>0</v>
      </c>
      <c r="F14" s="97">
        <f t="shared" si="1"/>
        <v>0</v>
      </c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5" customHeight="1" x14ac:dyDescent="0.3">
      <c r="A15" s="81"/>
      <c r="B15" s="81"/>
      <c r="C15" s="95" t="s">
        <v>154</v>
      </c>
      <c r="D15" s="96"/>
      <c r="E15" s="97">
        <f t="shared" ref="E15:F15" si="2">(D15*15%)+D15</f>
        <v>0</v>
      </c>
      <c r="F15" s="97">
        <f t="shared" si="2"/>
        <v>0</v>
      </c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5" customHeight="1" x14ac:dyDescent="0.3">
      <c r="A16" s="81"/>
      <c r="B16" s="81"/>
      <c r="C16" s="95"/>
      <c r="D16" s="23"/>
      <c r="E16" s="98"/>
      <c r="F16" s="98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" customHeight="1" x14ac:dyDescent="0.3">
      <c r="A17" s="81"/>
      <c r="B17" s="81"/>
      <c r="C17" s="99" t="s">
        <v>155</v>
      </c>
      <c r="D17" s="100">
        <f t="shared" ref="D17:F17" si="3">SUM(D13:D15)</f>
        <v>0</v>
      </c>
      <c r="E17" s="101">
        <f t="shared" si="3"/>
        <v>0</v>
      </c>
      <c r="F17" s="101">
        <f t="shared" si="3"/>
        <v>0</v>
      </c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15" customHeight="1" x14ac:dyDescent="0.3">
      <c r="A18" s="81"/>
      <c r="B18" s="81"/>
      <c r="C18" s="102" t="s">
        <v>156</v>
      </c>
      <c r="D18" s="23"/>
      <c r="E18" s="103"/>
      <c r="F18" s="103"/>
      <c r="G18" s="61"/>
      <c r="H18" s="61"/>
      <c r="I18" s="61"/>
      <c r="J18" s="61"/>
      <c r="K18" s="61"/>
      <c r="L18" s="61"/>
      <c r="M18" s="61"/>
      <c r="N18" s="61"/>
      <c r="O18" s="61"/>
    </row>
    <row r="19" spans="1:15" ht="13" x14ac:dyDescent="0.3">
      <c r="A19" s="81"/>
      <c r="B19" s="81"/>
      <c r="C19" s="104" t="s">
        <v>157</v>
      </c>
      <c r="D19" s="96"/>
      <c r="E19" s="97">
        <f>(D19*5%)+D19</f>
        <v>0</v>
      </c>
      <c r="F19" s="97">
        <f>(E19*15%)+E19</f>
        <v>0</v>
      </c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3" x14ac:dyDescent="0.3">
      <c r="A20" s="81"/>
      <c r="B20" s="81"/>
      <c r="C20" s="104" t="s">
        <v>158</v>
      </c>
      <c r="D20" s="96"/>
      <c r="E20" s="97">
        <f t="shared" ref="E20:F20" si="4">(D20*15%)+D20</f>
        <v>0</v>
      </c>
      <c r="F20" s="97">
        <f t="shared" si="4"/>
        <v>0</v>
      </c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3" x14ac:dyDescent="0.3">
      <c r="A21" s="81"/>
      <c r="B21" s="81"/>
      <c r="C21" s="104" t="s">
        <v>159</v>
      </c>
      <c r="D21" s="96"/>
      <c r="E21" s="97">
        <f t="shared" ref="E21:F21" si="5">(D21*8%)+D21</f>
        <v>0</v>
      </c>
      <c r="F21" s="97">
        <f t="shared" si="5"/>
        <v>0</v>
      </c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3" x14ac:dyDescent="0.3">
      <c r="A22" s="81"/>
      <c r="B22" s="81"/>
      <c r="C22" s="104" t="s">
        <v>160</v>
      </c>
      <c r="D22" s="96"/>
      <c r="E22" s="97">
        <f t="shared" ref="E22:F22" si="6">(D22*5%)+D22</f>
        <v>0</v>
      </c>
      <c r="F22" s="97">
        <f t="shared" si="6"/>
        <v>0</v>
      </c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3" x14ac:dyDescent="0.3">
      <c r="A23" s="81"/>
      <c r="B23" s="81"/>
      <c r="C23" s="104" t="s">
        <v>161</v>
      </c>
      <c r="D23" s="96"/>
      <c r="E23" s="97">
        <f t="shared" ref="E23:F23" si="7">(D23*5%)+D23</f>
        <v>0</v>
      </c>
      <c r="F23" s="97">
        <f t="shared" si="7"/>
        <v>0</v>
      </c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3" x14ac:dyDescent="0.3">
      <c r="A24" s="81"/>
      <c r="B24" s="81"/>
      <c r="C24" s="105" t="s">
        <v>162</v>
      </c>
      <c r="D24" s="106">
        <f t="shared" ref="D24:F24" si="8">D17-(D19+D20+D21+D22+D23)</f>
        <v>0</v>
      </c>
      <c r="E24" s="106">
        <f t="shared" si="8"/>
        <v>0</v>
      </c>
      <c r="F24" s="106">
        <f t="shared" si="8"/>
        <v>0</v>
      </c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3" x14ac:dyDescent="0.3">
      <c r="A25" s="81"/>
      <c r="B25" s="81"/>
      <c r="C25" s="105" t="s">
        <v>163</v>
      </c>
      <c r="D25" s="107" t="e">
        <f t="shared" ref="D25:F25" si="9">D24/D17</f>
        <v>#DIV/0!</v>
      </c>
      <c r="E25" s="107" t="e">
        <f t="shared" si="9"/>
        <v>#DIV/0!</v>
      </c>
      <c r="F25" s="107" t="e">
        <f t="shared" si="9"/>
        <v>#DIV/0!</v>
      </c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3" x14ac:dyDescent="0.3">
      <c r="A26" s="81"/>
      <c r="B26" s="81"/>
      <c r="C26" s="95" t="s">
        <v>164</v>
      </c>
      <c r="D26" s="23"/>
      <c r="E26" s="23"/>
      <c r="F26" s="23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3" x14ac:dyDescent="0.3">
      <c r="A27" s="81"/>
      <c r="B27" s="81"/>
      <c r="C27" s="104" t="s">
        <v>165</v>
      </c>
      <c r="D27" s="108"/>
      <c r="E27" s="97">
        <f t="shared" ref="E27:F27" si="10">(D27*5%)+D27</f>
        <v>0</v>
      </c>
      <c r="F27" s="97">
        <f t="shared" si="10"/>
        <v>0</v>
      </c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3" x14ac:dyDescent="0.3">
      <c r="A28" s="81"/>
      <c r="B28" s="81"/>
      <c r="C28" s="104" t="s">
        <v>166</v>
      </c>
      <c r="D28" s="108"/>
      <c r="E28" s="97">
        <f t="shared" ref="E28:F28" si="11">(D28*5%)+D28</f>
        <v>0</v>
      </c>
      <c r="F28" s="97">
        <f t="shared" si="11"/>
        <v>0</v>
      </c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3" x14ac:dyDescent="0.3">
      <c r="A29" s="81"/>
      <c r="B29" s="81"/>
      <c r="C29" s="104" t="s">
        <v>167</v>
      </c>
      <c r="D29" s="108"/>
      <c r="E29" s="97">
        <f t="shared" ref="E29:F29" si="12">(D29*5%)+D29</f>
        <v>0</v>
      </c>
      <c r="F29" s="97">
        <f t="shared" si="12"/>
        <v>0</v>
      </c>
      <c r="G29" s="61"/>
      <c r="H29" s="61"/>
      <c r="I29" s="61"/>
      <c r="J29" s="61"/>
      <c r="K29" s="61"/>
      <c r="L29" s="61"/>
      <c r="M29" s="61"/>
      <c r="N29" s="61"/>
      <c r="O29" s="61"/>
    </row>
    <row r="30" spans="1:15" ht="13" x14ac:dyDescent="0.3">
      <c r="A30" s="81"/>
      <c r="B30" s="81"/>
      <c r="C30" s="104" t="s">
        <v>168</v>
      </c>
      <c r="D30" s="108"/>
      <c r="E30" s="97">
        <f t="shared" ref="E30:F30" si="13">(D30*5%)+D30</f>
        <v>0</v>
      </c>
      <c r="F30" s="97">
        <f t="shared" si="13"/>
        <v>0</v>
      </c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3" x14ac:dyDescent="0.3">
      <c r="A31" s="59"/>
      <c r="B31" s="59"/>
      <c r="C31" s="104" t="s">
        <v>169</v>
      </c>
      <c r="D31" s="96"/>
      <c r="E31" s="97">
        <f t="shared" ref="E31:F31" si="14">(D31*5%)+D31</f>
        <v>0</v>
      </c>
      <c r="F31" s="97">
        <f t="shared" si="14"/>
        <v>0</v>
      </c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3" x14ac:dyDescent="0.3">
      <c r="A32" s="59"/>
      <c r="B32" s="59"/>
      <c r="C32" s="104" t="s">
        <v>170</v>
      </c>
      <c r="D32" s="108"/>
      <c r="E32" s="97">
        <f t="shared" ref="E32:F32" si="15">(D32*5%)+D32</f>
        <v>0</v>
      </c>
      <c r="F32" s="97">
        <f t="shared" si="15"/>
        <v>0</v>
      </c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3" x14ac:dyDescent="0.3">
      <c r="A33" s="59"/>
      <c r="B33" s="59"/>
      <c r="C33" s="104" t="s">
        <v>171</v>
      </c>
      <c r="D33" s="96"/>
      <c r="E33" s="97">
        <f t="shared" ref="E33:F33" si="16">(D33*5%)+D33</f>
        <v>0</v>
      </c>
      <c r="F33" s="97">
        <f t="shared" si="16"/>
        <v>0</v>
      </c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3" x14ac:dyDescent="0.3">
      <c r="A34" s="59"/>
      <c r="B34" s="59"/>
      <c r="C34" s="104" t="s">
        <v>172</v>
      </c>
      <c r="D34" s="108"/>
      <c r="E34" s="97">
        <f t="shared" ref="E34:F34" si="17">(D34*5%)+D34</f>
        <v>0</v>
      </c>
      <c r="F34" s="97">
        <f t="shared" si="17"/>
        <v>0</v>
      </c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3" x14ac:dyDescent="0.3">
      <c r="A35" s="59"/>
      <c r="B35" s="59"/>
      <c r="C35" s="104" t="s">
        <v>84</v>
      </c>
      <c r="D35" s="108"/>
      <c r="E35" s="97">
        <f t="shared" ref="E35:F35" si="18">(D35*5%)+D35</f>
        <v>0</v>
      </c>
      <c r="F35" s="97">
        <f t="shared" si="18"/>
        <v>0</v>
      </c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3" x14ac:dyDescent="0.3">
      <c r="A36" s="59"/>
      <c r="B36" s="59"/>
      <c r="C36" s="104" t="s">
        <v>80</v>
      </c>
      <c r="D36" s="96"/>
      <c r="E36" s="97">
        <f t="shared" ref="E36:F36" si="19">(D36*5%)+D36</f>
        <v>0</v>
      </c>
      <c r="F36" s="97">
        <f t="shared" si="19"/>
        <v>0</v>
      </c>
      <c r="G36" s="61"/>
      <c r="H36" s="61"/>
      <c r="I36" s="61"/>
      <c r="J36" s="61"/>
      <c r="K36" s="61"/>
      <c r="L36" s="61"/>
      <c r="M36" s="61"/>
      <c r="N36" s="61"/>
      <c r="O36" s="61"/>
    </row>
    <row r="37" spans="1:15" ht="13" x14ac:dyDescent="0.3">
      <c r="A37" s="59"/>
      <c r="B37" s="59"/>
      <c r="C37" s="104" t="s">
        <v>173</v>
      </c>
      <c r="D37" s="96"/>
      <c r="E37" s="97">
        <f t="shared" ref="E37:F37" si="20">(D37*5%)+D37</f>
        <v>0</v>
      </c>
      <c r="F37" s="97">
        <f t="shared" si="20"/>
        <v>0</v>
      </c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3" x14ac:dyDescent="0.3">
      <c r="A38" s="59"/>
      <c r="B38" s="59"/>
      <c r="C38" s="104" t="s">
        <v>174</v>
      </c>
      <c r="D38" s="108"/>
      <c r="E38" s="97">
        <f t="shared" ref="E38:F38" si="21">(D38*5%)+D38</f>
        <v>0</v>
      </c>
      <c r="F38" s="97">
        <f t="shared" si="21"/>
        <v>0</v>
      </c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3" x14ac:dyDescent="0.3">
      <c r="A39" s="59"/>
      <c r="B39" s="59"/>
      <c r="C39" s="104" t="s">
        <v>175</v>
      </c>
      <c r="D39" s="96"/>
      <c r="E39" s="97">
        <f t="shared" ref="E39:F39" si="22">(D39*5%)+D39</f>
        <v>0</v>
      </c>
      <c r="F39" s="97">
        <f t="shared" si="22"/>
        <v>0</v>
      </c>
      <c r="G39" s="61"/>
      <c r="H39" s="61"/>
      <c r="I39" s="61"/>
      <c r="J39" s="61"/>
      <c r="K39" s="61"/>
      <c r="L39" s="61"/>
      <c r="M39" s="61"/>
      <c r="N39" s="61"/>
      <c r="O39" s="61"/>
    </row>
    <row r="40" spans="1:15" ht="13" x14ac:dyDescent="0.3">
      <c r="A40" s="59"/>
      <c r="B40" s="59"/>
      <c r="C40" s="104" t="s">
        <v>176</v>
      </c>
      <c r="D40" s="108"/>
      <c r="E40" s="97">
        <f t="shared" ref="E40:F40" si="23">(D40*5%)+D40</f>
        <v>0</v>
      </c>
      <c r="F40" s="97">
        <f t="shared" si="23"/>
        <v>0</v>
      </c>
      <c r="G40" s="61"/>
      <c r="H40" s="61"/>
      <c r="I40" s="61"/>
      <c r="J40" s="61"/>
      <c r="K40" s="61"/>
      <c r="L40" s="61"/>
      <c r="M40" s="61"/>
      <c r="N40" s="61"/>
      <c r="O40" s="61"/>
    </row>
    <row r="41" spans="1:15" ht="13" x14ac:dyDescent="0.3">
      <c r="A41" s="59"/>
      <c r="B41" s="59"/>
      <c r="C41" s="104" t="s">
        <v>177</v>
      </c>
      <c r="D41" s="108"/>
      <c r="E41" s="97">
        <f t="shared" ref="E41:F41" si="24">(D41*5%)+D41</f>
        <v>0</v>
      </c>
      <c r="F41" s="97">
        <f t="shared" si="24"/>
        <v>0</v>
      </c>
      <c r="G41" s="61"/>
      <c r="H41" s="61"/>
      <c r="I41" s="61"/>
      <c r="J41" s="61"/>
      <c r="K41" s="61"/>
      <c r="L41" s="61"/>
      <c r="M41" s="61"/>
      <c r="N41" s="61"/>
      <c r="O41" s="61"/>
    </row>
    <row r="42" spans="1:15" ht="13" x14ac:dyDescent="0.3">
      <c r="A42" s="59"/>
      <c r="B42" s="59"/>
      <c r="C42" s="104" t="s">
        <v>178</v>
      </c>
      <c r="D42" s="108"/>
      <c r="E42" s="97">
        <f t="shared" ref="E42:F42" si="25">(D42*5%)+D42</f>
        <v>0</v>
      </c>
      <c r="F42" s="97">
        <f t="shared" si="25"/>
        <v>0</v>
      </c>
      <c r="G42" s="61"/>
      <c r="H42" s="61"/>
      <c r="I42" s="61"/>
      <c r="J42" s="61"/>
      <c r="K42" s="61"/>
      <c r="L42" s="61"/>
      <c r="M42" s="61"/>
      <c r="N42" s="61"/>
      <c r="O42" s="61"/>
    </row>
    <row r="43" spans="1:15" ht="13" x14ac:dyDescent="0.3">
      <c r="A43" s="59"/>
      <c r="B43" s="59"/>
      <c r="C43" s="104" t="s">
        <v>179</v>
      </c>
      <c r="D43" s="96"/>
      <c r="E43" s="97">
        <f t="shared" ref="E43:F43" si="26">(D43*5%)+D43</f>
        <v>0</v>
      </c>
      <c r="F43" s="97">
        <f t="shared" si="26"/>
        <v>0</v>
      </c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3" x14ac:dyDescent="0.3">
      <c r="A44" s="59"/>
      <c r="B44" s="59"/>
      <c r="C44" s="104" t="s">
        <v>180</v>
      </c>
      <c r="D44" s="96"/>
      <c r="E44" s="97">
        <f t="shared" ref="E44:F44" si="27">(D44*5%)+D44</f>
        <v>0</v>
      </c>
      <c r="F44" s="97">
        <f t="shared" si="27"/>
        <v>0</v>
      </c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13" x14ac:dyDescent="0.3">
      <c r="A45" s="59"/>
      <c r="B45" s="59"/>
      <c r="C45" s="104" t="s">
        <v>181</v>
      </c>
      <c r="D45" s="108"/>
      <c r="E45" s="97">
        <f t="shared" ref="E45:F45" si="28">(D45*5%)+D45</f>
        <v>0</v>
      </c>
      <c r="F45" s="97">
        <f t="shared" si="28"/>
        <v>0</v>
      </c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13" x14ac:dyDescent="0.3">
      <c r="A46" s="59"/>
      <c r="B46" s="59"/>
      <c r="C46" s="104" t="s">
        <v>182</v>
      </c>
      <c r="D46" s="108">
        <v>0</v>
      </c>
      <c r="E46" s="97">
        <f t="shared" ref="E46:F46" si="29">(D46*5%)+D46</f>
        <v>0</v>
      </c>
      <c r="F46" s="97">
        <f t="shared" si="29"/>
        <v>0</v>
      </c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13" x14ac:dyDescent="0.3">
      <c r="A47" s="59"/>
      <c r="B47" s="59"/>
      <c r="C47" s="104" t="s">
        <v>11</v>
      </c>
      <c r="D47" s="108">
        <v>0</v>
      </c>
      <c r="E47" s="97">
        <f t="shared" ref="E47:F47" si="30">(D47*5%)+D47</f>
        <v>0</v>
      </c>
      <c r="F47" s="97">
        <f t="shared" si="30"/>
        <v>0</v>
      </c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13" x14ac:dyDescent="0.3">
      <c r="A48" s="59"/>
      <c r="B48" s="59"/>
      <c r="C48" s="104" t="s">
        <v>11</v>
      </c>
      <c r="D48" s="108">
        <v>0</v>
      </c>
      <c r="E48" s="97">
        <f t="shared" ref="E48:F48" si="31">(D48*5%)+D48</f>
        <v>0</v>
      </c>
      <c r="F48" s="97">
        <f t="shared" si="31"/>
        <v>0</v>
      </c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13" x14ac:dyDescent="0.3">
      <c r="A49" s="59"/>
      <c r="B49" s="59"/>
      <c r="C49" s="105" t="s">
        <v>183</v>
      </c>
      <c r="D49" s="106">
        <f t="shared" ref="D49:F49" si="32">SUM(D27:D48)</f>
        <v>0</v>
      </c>
      <c r="E49" s="106">
        <f t="shared" si="32"/>
        <v>0</v>
      </c>
      <c r="F49" s="106">
        <f t="shared" si="32"/>
        <v>0</v>
      </c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3" x14ac:dyDescent="0.3">
      <c r="A50" s="59"/>
      <c r="B50" s="59"/>
      <c r="C50" s="105" t="s">
        <v>184</v>
      </c>
      <c r="D50" s="107" t="e">
        <f t="shared" ref="D50:F50" si="33">D49/D17</f>
        <v>#DIV/0!</v>
      </c>
      <c r="E50" s="107" t="e">
        <f t="shared" si="33"/>
        <v>#DIV/0!</v>
      </c>
      <c r="F50" s="107" t="e">
        <f t="shared" si="33"/>
        <v>#DIV/0!</v>
      </c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13" x14ac:dyDescent="0.3">
      <c r="A51" s="59"/>
      <c r="B51" s="59"/>
      <c r="C51" s="105" t="s">
        <v>185</v>
      </c>
      <c r="D51" s="106" t="e">
        <f t="shared" ref="D51:F51" si="34">D17*D52</f>
        <v>#DIV/0!</v>
      </c>
      <c r="E51" s="106" t="e">
        <f t="shared" si="34"/>
        <v>#DIV/0!</v>
      </c>
      <c r="F51" s="106" t="e">
        <f t="shared" si="34"/>
        <v>#DIV/0!</v>
      </c>
      <c r="G51" s="61"/>
      <c r="H51" s="61"/>
      <c r="I51" s="61"/>
      <c r="J51" s="61"/>
      <c r="K51" s="61"/>
      <c r="L51" s="61"/>
      <c r="M51" s="61"/>
      <c r="N51" s="61"/>
      <c r="O51" s="61"/>
    </row>
    <row r="52" spans="1:15" ht="13" x14ac:dyDescent="0.3">
      <c r="A52" s="59"/>
      <c r="B52" s="59"/>
      <c r="C52" s="105" t="s">
        <v>186</v>
      </c>
      <c r="D52" s="107" t="e">
        <f t="shared" ref="D52:F52" si="35">(D49/(D49+D53))</f>
        <v>#DIV/0!</v>
      </c>
      <c r="E52" s="107" t="e">
        <f t="shared" si="35"/>
        <v>#DIV/0!</v>
      </c>
      <c r="F52" s="107" t="e">
        <f t="shared" si="35"/>
        <v>#DIV/0!</v>
      </c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3" x14ac:dyDescent="0.3">
      <c r="A53" s="59"/>
      <c r="B53" s="59"/>
      <c r="C53" s="105" t="s">
        <v>187</v>
      </c>
      <c r="D53" s="106">
        <f t="shared" ref="D53:F53" si="36">(D24-D49)</f>
        <v>0</v>
      </c>
      <c r="E53" s="106">
        <f t="shared" si="36"/>
        <v>0</v>
      </c>
      <c r="F53" s="106">
        <f t="shared" si="36"/>
        <v>0</v>
      </c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15" customHeight="1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1:15" ht="15" customHeight="1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ht="15" customHeight="1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5" customHeight="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5" ht="15" customHeight="1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1:15" ht="15" customHeight="1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5" ht="15" customHeight="1" x14ac:dyDescent="0.25">
      <c r="O60" s="61"/>
    </row>
  </sheetData>
  <mergeCells count="4">
    <mergeCell ref="A1:H1"/>
    <mergeCell ref="C8:F8"/>
    <mergeCell ref="B4:I4"/>
    <mergeCell ref="B3:I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53125" defaultRowHeight="15" customHeight="1" x14ac:dyDescent="0.25"/>
  <cols>
    <col min="1" max="26" width="9.1796875" customWidth="1"/>
  </cols>
  <sheetData>
    <row r="1" spans="1:1" ht="15" customHeight="1" x14ac:dyDescent="0.35">
      <c r="A1" s="3" t="s">
        <v>188</v>
      </c>
    </row>
    <row r="2" spans="1:1" ht="12.75" customHeight="1" x14ac:dyDescent="0.25">
      <c r="A2" s="4" t="str">
        <f>HYPERLINK("http://www.vertex42.com/ExcelTemplates/business-budget.html","http://www.vertex42.com/ExcelTemplates/business-budget.html")</f>
        <v>http://www.vertex42.com/ExcelTemplates/business-budget.html</v>
      </c>
    </row>
    <row r="3" spans="1:1" ht="12.75" customHeight="1" x14ac:dyDescent="0.25">
      <c r="A3" s="2" t="s">
        <v>189</v>
      </c>
    </row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99"/>
  <sheetViews>
    <sheetView workbookViewId="0">
      <pane ySplit="5" topLeftCell="A6" activePane="bottomLeft" state="frozen"/>
      <selection pane="bottomLeft" activeCell="H20" sqref="H20"/>
    </sheetView>
  </sheetViews>
  <sheetFormatPr defaultColWidth="14.453125" defaultRowHeight="15" customHeight="1" x14ac:dyDescent="0.25"/>
  <cols>
    <col min="1" max="1" width="14.1796875" customWidth="1"/>
    <col min="2" max="2" width="0.7265625" customWidth="1"/>
    <col min="3" max="3" width="11.81640625" customWidth="1"/>
    <col min="4" max="4" width="10.26953125" customWidth="1"/>
    <col min="5" max="5" width="14.453125" customWidth="1"/>
    <col min="6" max="6" width="14.1796875" customWidth="1"/>
    <col min="7" max="7" width="8.7265625" customWidth="1"/>
    <col min="8" max="8" width="20.54296875" customWidth="1"/>
    <col min="9" max="29" width="8.7265625" customWidth="1"/>
  </cols>
  <sheetData>
    <row r="1" spans="1:21" ht="3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21" ht="3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ht="34.5" customHeight="1" x14ac:dyDescent="0.25">
      <c r="A3" s="61"/>
      <c r="B3" s="127" t="s">
        <v>190</v>
      </c>
      <c r="C3" s="127"/>
      <c r="D3" s="127"/>
      <c r="E3" s="127"/>
      <c r="F3" s="127"/>
      <c r="G3" s="127"/>
      <c r="H3" s="127"/>
      <c r="I3" s="127"/>
      <c r="J3" s="82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29.25" customHeight="1" x14ac:dyDescent="0.3">
      <c r="A4" s="59"/>
      <c r="B4" s="128" t="s">
        <v>1</v>
      </c>
      <c r="C4" s="128"/>
      <c r="D4" s="128"/>
      <c r="E4" s="128"/>
      <c r="F4" s="128"/>
      <c r="G4" s="128"/>
      <c r="H4" s="128"/>
      <c r="I4" s="128"/>
      <c r="J4" s="128"/>
      <c r="K4" s="59"/>
      <c r="L4" s="59"/>
      <c r="M4" s="61"/>
      <c r="N4" s="61"/>
      <c r="O4" s="61"/>
      <c r="P4" s="61"/>
      <c r="Q4" s="61"/>
      <c r="R4" s="61"/>
      <c r="S4" s="61"/>
      <c r="T4" s="61"/>
    </row>
    <row r="5" spans="1:21" ht="9" customHeight="1" x14ac:dyDescent="0.3">
      <c r="A5" s="53"/>
      <c r="B5" s="53"/>
      <c r="C5" s="54"/>
      <c r="D5" s="55"/>
      <c r="E5" s="53"/>
      <c r="F5" s="53"/>
      <c r="G5" s="53"/>
      <c r="H5" s="77"/>
      <c r="I5" s="80"/>
      <c r="J5" s="77"/>
      <c r="K5" s="77"/>
      <c r="L5" s="77"/>
      <c r="M5" s="109"/>
      <c r="N5" s="61"/>
      <c r="O5" s="61"/>
      <c r="P5" s="61"/>
      <c r="Q5" s="61"/>
      <c r="R5" s="61"/>
      <c r="S5" s="61"/>
      <c r="T5" s="61"/>
    </row>
    <row r="6" spans="1:21" s="61" customFormat="1" ht="8.25" customHeight="1" x14ac:dyDescent="0.3">
      <c r="A6" s="56"/>
      <c r="B6" s="56"/>
      <c r="C6" s="57"/>
      <c r="D6" s="58"/>
      <c r="E6" s="56"/>
      <c r="F6" s="56"/>
      <c r="G6" s="56"/>
      <c r="H6" s="59"/>
      <c r="I6" s="60"/>
      <c r="J6" s="59"/>
      <c r="K6" s="59"/>
      <c r="L6" s="59"/>
    </row>
    <row r="7" spans="1:21" ht="10.5" customHeight="1" x14ac:dyDescent="0.3">
      <c r="A7" s="81"/>
      <c r="B7" s="81"/>
      <c r="C7" s="62"/>
      <c r="D7" s="72"/>
      <c r="E7" s="72"/>
      <c r="F7" s="72"/>
      <c r="G7" s="72"/>
      <c r="H7" s="73"/>
      <c r="I7" s="83"/>
      <c r="J7" s="83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.75" customHeight="1" x14ac:dyDescent="0.55000000000000004">
      <c r="A8" s="84"/>
      <c r="B8" s="84"/>
      <c r="C8" s="129" t="s">
        <v>190</v>
      </c>
      <c r="D8" s="130"/>
      <c r="E8" s="130"/>
      <c r="F8" s="130"/>
      <c r="G8" s="85"/>
      <c r="H8" s="86"/>
      <c r="I8" s="83"/>
      <c r="J8" s="83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7.5" customHeight="1" x14ac:dyDescent="0.3">
      <c r="A9" s="59"/>
      <c r="B9" s="59"/>
      <c r="C9" s="63"/>
      <c r="D9" s="64"/>
      <c r="E9" s="64"/>
      <c r="F9" s="64"/>
      <c r="G9" s="87"/>
      <c r="H9" s="88"/>
      <c r="I9" s="83"/>
      <c r="J9" s="83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2.75" customHeight="1" x14ac:dyDescent="0.3">
      <c r="A10" s="83"/>
      <c r="B10" s="83"/>
      <c r="C10" s="24" t="s">
        <v>191</v>
      </c>
      <c r="D10" s="25"/>
      <c r="E10" s="26" t="s">
        <v>192</v>
      </c>
      <c r="F10" s="27"/>
      <c r="G10" s="28"/>
      <c r="H10" s="6"/>
      <c r="I10" s="83"/>
      <c r="J10" s="83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2.75" customHeight="1" x14ac:dyDescent="0.3">
      <c r="A11" s="83"/>
      <c r="B11" s="83"/>
      <c r="C11" s="24" t="s">
        <v>193</v>
      </c>
      <c r="D11" s="29">
        <v>0</v>
      </c>
      <c r="E11" s="30"/>
      <c r="F11" s="27"/>
      <c r="G11" s="28"/>
      <c r="H11" s="31"/>
      <c r="I11" s="83"/>
      <c r="J11" s="83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2.75" customHeight="1" x14ac:dyDescent="0.3">
      <c r="A12" s="83"/>
      <c r="B12" s="83"/>
      <c r="C12" s="32"/>
      <c r="D12" s="30"/>
      <c r="E12" s="30"/>
      <c r="F12" s="1"/>
      <c r="G12" s="1"/>
      <c r="H12" s="31"/>
      <c r="I12" s="83"/>
      <c r="J12" s="83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2.75" customHeight="1" x14ac:dyDescent="0.3">
      <c r="A13" s="83"/>
      <c r="B13" s="83"/>
      <c r="C13" s="24" t="s">
        <v>194</v>
      </c>
      <c r="D13" s="89"/>
      <c r="E13" s="33" t="s">
        <v>195</v>
      </c>
      <c r="F13" s="27"/>
      <c r="G13" s="28"/>
      <c r="H13" s="31"/>
      <c r="I13" s="83"/>
      <c r="J13" s="8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2.75" customHeight="1" x14ac:dyDescent="0.3">
      <c r="A14" s="83"/>
      <c r="B14" s="83"/>
      <c r="C14" s="24" t="s">
        <v>196</v>
      </c>
      <c r="D14" s="89">
        <f t="shared" ref="D14:D15" si="0">G25</f>
        <v>0</v>
      </c>
      <c r="E14" s="33" t="s">
        <v>195</v>
      </c>
      <c r="F14" s="27"/>
      <c r="G14" s="28"/>
      <c r="H14" s="31"/>
      <c r="I14" s="83"/>
      <c r="J14" s="8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12.75" customHeight="1" x14ac:dyDescent="0.3">
      <c r="A15" s="83"/>
      <c r="B15" s="83"/>
      <c r="C15" s="24" t="s">
        <v>197</v>
      </c>
      <c r="D15" s="89">
        <f t="shared" si="0"/>
        <v>0</v>
      </c>
      <c r="E15" s="33" t="s">
        <v>195</v>
      </c>
      <c r="F15" s="27"/>
      <c r="G15" s="28"/>
      <c r="H15" s="31"/>
      <c r="I15" s="83"/>
      <c r="J15" s="83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12.75" customHeight="1" x14ac:dyDescent="0.3">
      <c r="A16" s="83"/>
      <c r="B16" s="83"/>
      <c r="C16" s="32"/>
      <c r="D16" s="34"/>
      <c r="E16" s="79"/>
      <c r="F16" s="34"/>
      <c r="G16" s="34"/>
      <c r="H16" s="31"/>
      <c r="I16" s="83"/>
      <c r="J16" s="83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12.75" customHeight="1" x14ac:dyDescent="0.3">
      <c r="A17" s="83"/>
      <c r="B17" s="83"/>
      <c r="C17" s="32" t="s">
        <v>198</v>
      </c>
      <c r="D17" s="90">
        <f>SUM(D10:D15)</f>
        <v>0</v>
      </c>
      <c r="E17" s="30"/>
      <c r="F17" s="27"/>
      <c r="G17" s="28"/>
      <c r="H17" s="31"/>
      <c r="I17" s="83"/>
      <c r="J17" s="83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 customHeight="1" x14ac:dyDescent="0.3">
      <c r="A18" s="83"/>
      <c r="B18" s="83"/>
      <c r="C18" s="24" t="s">
        <v>190</v>
      </c>
      <c r="D18" s="90">
        <f>(D17*1.2)-D17</f>
        <v>0</v>
      </c>
      <c r="E18" s="35"/>
      <c r="F18" s="36"/>
      <c r="G18" s="25"/>
      <c r="H18" s="31"/>
      <c r="I18" s="83"/>
      <c r="J18" s="83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12.75" customHeight="1" x14ac:dyDescent="0.3">
      <c r="A19" s="83"/>
      <c r="B19" s="83"/>
      <c r="C19" s="24" t="s">
        <v>199</v>
      </c>
      <c r="D19" s="37">
        <v>0</v>
      </c>
      <c r="E19" s="30"/>
      <c r="F19" s="36"/>
      <c r="G19" s="25"/>
      <c r="H19" s="31"/>
      <c r="I19" s="83"/>
      <c r="J19" s="83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2.75" customHeight="1" x14ac:dyDescent="0.3">
      <c r="A20" s="83"/>
      <c r="B20" s="83"/>
      <c r="C20" s="38" t="s">
        <v>200</v>
      </c>
      <c r="D20" s="91">
        <f>SUM(D17:D19)</f>
        <v>0</v>
      </c>
      <c r="E20" s="39"/>
      <c r="F20" s="40"/>
      <c r="G20" s="30"/>
      <c r="H20" s="31"/>
      <c r="I20" s="83"/>
      <c r="J20" s="83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ht="12.75" customHeight="1" x14ac:dyDescent="0.3">
      <c r="A21" s="83"/>
      <c r="B21" s="83"/>
      <c r="C21" s="32"/>
      <c r="D21" s="1"/>
      <c r="E21" s="79"/>
      <c r="F21" s="1"/>
      <c r="G21" s="1"/>
      <c r="H21" s="31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12.75" customHeight="1" x14ac:dyDescent="0.3">
      <c r="A22" s="83"/>
      <c r="B22" s="83"/>
      <c r="C22" s="32"/>
      <c r="D22" s="41" t="s">
        <v>201</v>
      </c>
      <c r="E22" s="41" t="s">
        <v>202</v>
      </c>
      <c r="F22" s="41" t="s">
        <v>203</v>
      </c>
      <c r="G22" s="41" t="s">
        <v>204</v>
      </c>
      <c r="H22" s="31"/>
      <c r="I22" s="83"/>
      <c r="J22" s="8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ht="12.75" customHeight="1" x14ac:dyDescent="0.3">
      <c r="A23" s="83"/>
      <c r="B23" s="83"/>
      <c r="C23" s="32"/>
      <c r="D23" s="41" t="s">
        <v>205</v>
      </c>
      <c r="E23" s="41" t="s">
        <v>206</v>
      </c>
      <c r="F23" s="41" t="s">
        <v>207</v>
      </c>
      <c r="G23" s="41" t="s">
        <v>208</v>
      </c>
      <c r="H23" s="31"/>
      <c r="I23" s="83"/>
      <c r="J23" s="83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ht="12.75" customHeight="1" x14ac:dyDescent="0.3">
      <c r="A24" s="83"/>
      <c r="B24" s="83"/>
      <c r="C24" s="24" t="s">
        <v>194</v>
      </c>
      <c r="D24" s="42"/>
      <c r="E24" s="43"/>
      <c r="F24" s="29"/>
      <c r="G24" s="89">
        <f t="shared" ref="G24:G26" si="1">+D24*E24*F24</f>
        <v>0</v>
      </c>
      <c r="H24" s="31" t="s">
        <v>209</v>
      </c>
      <c r="I24" s="83"/>
      <c r="J24" s="83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12.75" customHeight="1" x14ac:dyDescent="0.3">
      <c r="A25" s="83"/>
      <c r="B25" s="83"/>
      <c r="C25" s="24" t="s">
        <v>196</v>
      </c>
      <c r="D25" s="42">
        <v>0</v>
      </c>
      <c r="E25" s="29">
        <v>0</v>
      </c>
      <c r="F25" s="29">
        <v>0</v>
      </c>
      <c r="G25" s="89">
        <f t="shared" si="1"/>
        <v>0</v>
      </c>
      <c r="H25" s="7"/>
      <c r="I25" s="83"/>
      <c r="J25" s="8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12.75" customHeight="1" x14ac:dyDescent="0.3">
      <c r="A26" s="83"/>
      <c r="B26" s="83"/>
      <c r="C26" s="24" t="s">
        <v>197</v>
      </c>
      <c r="D26" s="44">
        <v>0</v>
      </c>
      <c r="E26" s="43">
        <v>0</v>
      </c>
      <c r="F26" s="29">
        <v>0</v>
      </c>
      <c r="G26" s="89">
        <f t="shared" si="1"/>
        <v>0</v>
      </c>
      <c r="H26" s="8"/>
      <c r="I26" s="83"/>
      <c r="J26" s="83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2.75" customHeight="1" x14ac:dyDescent="0.3">
      <c r="A27" s="61"/>
      <c r="B27" s="61"/>
      <c r="C27" s="45"/>
      <c r="D27" s="9"/>
      <c r="E27" s="9"/>
      <c r="F27" s="9"/>
      <c r="G27" s="9"/>
      <c r="H27" s="46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ht="12.75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ht="12.75" customHeight="1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12.75" customHeight="1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2.7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2.75" customHeigh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ht="12.7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ht="12.75" customHeigh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ht="12.75" customHeigh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ht="12.75" customHeight="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2.75" customHeight="1" x14ac:dyDescent="0.25"/>
    <row r="39" spans="1:21" ht="12.75" customHeight="1" x14ac:dyDescent="0.25"/>
    <row r="40" spans="1:21" ht="12.75" customHeight="1" x14ac:dyDescent="0.25"/>
    <row r="41" spans="1:21" ht="12.75" customHeight="1" x14ac:dyDescent="0.25"/>
    <row r="42" spans="1:21" ht="12.75" customHeight="1" x14ac:dyDescent="0.25"/>
    <row r="43" spans="1:21" ht="12.75" customHeight="1" x14ac:dyDescent="0.25"/>
    <row r="44" spans="1:21" ht="12.75" customHeight="1" x14ac:dyDescent="0.25"/>
    <row r="45" spans="1:21" ht="12.75" customHeight="1" x14ac:dyDescent="0.25"/>
    <row r="46" spans="1:21" ht="12.75" customHeight="1" x14ac:dyDescent="0.25"/>
    <row r="47" spans="1:21" ht="12.75" customHeight="1" x14ac:dyDescent="0.25"/>
    <row r="48" spans="1:2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mergeCells count="3">
    <mergeCell ref="B3:I3"/>
    <mergeCell ref="B4:J4"/>
    <mergeCell ref="C8:F8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StartupCosts</vt:lpstr>
      <vt:lpstr>Break Even</vt:lpstr>
      <vt:lpstr>©</vt:lpstr>
      <vt:lpstr>Payroll Cost</vt:lpstr>
      <vt:lpstr>valuevx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Jwuanita Core</dc:creator>
  <cp:keywords/>
  <dc:description/>
  <cp:lastModifiedBy>JIT</cp:lastModifiedBy>
  <cp:revision/>
  <dcterms:created xsi:type="dcterms:W3CDTF">2012-12-04T01:11:48Z</dcterms:created>
  <dcterms:modified xsi:type="dcterms:W3CDTF">2022-09-29T20:18:14Z</dcterms:modified>
  <cp:category/>
  <cp:contentStatus/>
</cp:coreProperties>
</file>